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Zakup" sheetId="1" r:id="rId1"/>
    <sheet name="Zakup - pročišćivač" sheetId="2" r:id="rId2"/>
    <sheet name="Zakup - Općina Babina Greda" sheetId="3" r:id="rId3"/>
  </sheets>
  <externalReferences>
    <externalReference r:id="rId4"/>
    <externalReference r:id="rId5"/>
  </externalReferences>
  <definedNames>
    <definedName name="KatastarskaKultura">[1]Šifrarnici!$C$3:$C$16</definedName>
  </definedNames>
  <calcPr calcId="152511"/>
</workbook>
</file>

<file path=xl/calcChain.xml><?xml version="1.0" encoding="utf-8"?>
<calcChain xmlns="http://schemas.openxmlformats.org/spreadsheetml/2006/main">
  <c r="D8" i="3" l="1"/>
  <c r="G7" i="3"/>
  <c r="G6" i="3"/>
  <c r="G5" i="3"/>
  <c r="G4" i="3"/>
  <c r="G11" i="2"/>
  <c r="D11" i="2"/>
  <c r="D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135" i="1" s="1"/>
  <c r="G8" i="3" l="1"/>
</calcChain>
</file>

<file path=xl/sharedStrings.xml><?xml version="1.0" encoding="utf-8"?>
<sst xmlns="http://schemas.openxmlformats.org/spreadsheetml/2006/main" count="444" uniqueCount="158">
  <si>
    <t>r.br</t>
  </si>
  <si>
    <t>katastarska općina naziv</t>
  </si>
  <si>
    <t>katastarska čestica broj</t>
  </si>
  <si>
    <t>katastarska čestica površina Ha</t>
  </si>
  <si>
    <t>katastarska kultura</t>
  </si>
  <si>
    <t>početna cijena po Ha u kn</t>
  </si>
  <si>
    <t>ukupna početna cijena</t>
  </si>
  <si>
    <t>B.Greda</t>
  </si>
  <si>
    <t>ORANICA</t>
  </si>
  <si>
    <t>123/1</t>
  </si>
  <si>
    <t>3.</t>
  </si>
  <si>
    <t>PAŠNJAK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</si>
  <si>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</si>
  <si>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</si>
  <si>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</si>
  <si>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</si>
  <si>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</si>
  <si>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</si>
  <si>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</si>
  <si>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</si>
  <si>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</si>
  <si>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</si>
  <si>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</si>
  <si>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</si>
  <si>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</si>
  <si>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</si>
  <si>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</si>
  <si>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</si>
  <si>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</si>
  <si>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</si>
  <si>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</si>
  <si>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</si>
  <si>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</si>
  <si>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</si>
  <si>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</si>
  <si>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2170/1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</si>
  <si>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</si>
  <si>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</si>
  <si>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</si>
  <si>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</si>
  <si>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</si>
  <si>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</si>
  <si>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</si>
  <si>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</si>
  <si>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</si>
  <si>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</si>
  <si>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2235/2</t>
  </si>
  <si>
    <t>37.</t>
  </si>
  <si>
    <t>39.</t>
  </si>
  <si>
    <t>40.</t>
  </si>
  <si>
    <t>41.</t>
  </si>
  <si>
    <t>42.</t>
  </si>
  <si>
    <t>43.</t>
  </si>
  <si>
    <t>44.</t>
  </si>
  <si>
    <t>45.</t>
  </si>
  <si>
    <t>46.</t>
  </si>
  <si>
    <t>LIVADA</t>
  </si>
  <si>
    <t>47.</t>
  </si>
  <si>
    <t>48.</t>
  </si>
  <si>
    <t>49.</t>
  </si>
  <si>
    <t>50.</t>
  </si>
  <si>
    <t>51.</t>
  </si>
  <si>
    <t>52.</t>
  </si>
  <si>
    <t>53.</t>
  </si>
  <si>
    <t>54.</t>
  </si>
  <si>
    <t>2316/1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</si>
  <si>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</si>
  <si>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</si>
  <si>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</si>
  <si>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</si>
  <si>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</si>
  <si>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</si>
  <si>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</si>
  <si>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</si>
  <si>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</si>
  <si>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</si>
  <si>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</si>
  <si>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</si>
  <si>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</si>
  <si>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</si>
  <si>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</si>
  <si>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</si>
  <si>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</si>
  <si>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</si>
  <si>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</si>
  <si>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</si>
  <si>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</si>
  <si>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</si>
  <si>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</si>
  <si>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</si>
  <si>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</si>
  <si>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</si>
  <si>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</si>
  <si>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</si>
  <si>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</si>
  <si>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</si>
  <si>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</si>
  <si>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</si>
  <si>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</si>
  <si>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</si>
  <si>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</si>
  <si>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</si>
  <si>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</si>
  <si>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</si>
  <si>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</si>
  <si>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</si>
  <si>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</si>
  <si>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</si>
  <si>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3748/1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</si>
  <si>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</si>
  <si>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</si>
  <si>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</si>
  <si>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</si>
  <si>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</si>
  <si>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</si>
  <si>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</si>
  <si>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</si>
  <si>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</si>
  <si>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</si>
  <si>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</si>
  <si>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</si>
  <si>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</si>
  <si>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</si>
  <si>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</si>
  <si>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</si>
  <si>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</si>
  <si>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3879/1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</si>
  <si>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</si>
  <si>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</si>
  <si>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</si>
  <si>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</si>
  <si>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</si>
  <si>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</si>
  <si>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</si>
  <si>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</si>
  <si>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</si>
  <si>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</si>
  <si>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</si>
  <si>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</si>
  <si>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</si>
  <si>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</si>
  <si>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</si>
  <si>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</si>
  <si>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</si>
  <si>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Napomena</t>
  </si>
  <si>
    <t>Tablica 1 - rok od 25 godina</t>
  </si>
  <si>
    <t>Sveukupna površina u natječaju u ha: 154,1383</t>
  </si>
  <si>
    <t>Sveukupna početna zakupnina u natječaju u kn: 61.914,12</t>
  </si>
  <si>
    <t>početna cijena po m2</t>
  </si>
  <si>
    <t>123/3</t>
  </si>
  <si>
    <t>123/4</t>
  </si>
  <si>
    <t>Tablica 2 - rok do 5 godina</t>
  </si>
  <si>
    <t>Sveukupna površina u natječaju u ha: 1,1173</t>
  </si>
  <si>
    <t>Sveukupna početna zakupnina u natječaju u kn: 493,85 kn</t>
  </si>
  <si>
    <t>početna cijena po Ha</t>
  </si>
  <si>
    <t>Tablica 1 - rok do 5 godina</t>
  </si>
  <si>
    <t>Sveukupna površina u natječaju u ha: 42,8204</t>
  </si>
  <si>
    <t>Sveukupna početna zakupnina u natječaju u kn: 18.926,62 kn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</si>
</sst>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k_n_-;\-* #,##0.00\ _k_n_-;_-* &quot;-&quot;??\ _k_n_-;_-@_-"/>
    <numFmt numFmtId="164" formatCode="0\."/>
    <numFmt numFmtId="165" formatCode="0.0000"/>
    <numFmt numFmtId="166" formatCode="#,##0.00\ &quot;kn&quot;"/>
    <numFmt numFmtId="167" formatCode="0.0"/>
    <numFmt numFmtId="168" formatCode="_-* #,##0.0000\ _k_n_-;\-* #,##0.0000\ _k_n_-;_-* &quot;-&quot;??\ _k_n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Times New Roman"/>
      <family val="1"/>
      <charset val="238"/>
    </font>
    <font>
      <sz val="8"/>
      <color theme="1"/>
      <name val="Calibri"/>
      <family val="2"/>
      <scheme val="minor"/>
    </font>
    <font>
      <sz val="8"/>
      <color rgb="FF00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/>
    <xf numFmtId="0" fontId="2" fillId="2" borderId="1" xfId="0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166" fontId="4" fillId="3" borderId="1" xfId="0" applyNumberFormat="1" applyFont="1" applyFill="1" applyBorder="1" applyAlignment="1">
      <alignment horizontal="right" vertical="center" wrapText="1"/>
    </xf>
    <xf numFmtId="165" fontId="4" fillId="3" borderId="1" xfId="1" applyNumberFormat="1" applyFont="1" applyFill="1" applyBorder="1" applyAlignment="1">
      <alignment horizontal="center" vertical="center" wrapText="1"/>
    </xf>
    <xf numFmtId="0" fontId="3" fillId="4" borderId="1" xfId="0" applyFont="1" applyFill="1" applyBorder="1"/>
    <xf numFmtId="167" fontId="4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 wrapText="1"/>
    </xf>
    <xf numFmtId="165" fontId="0" fillId="2" borderId="1" xfId="0" applyNumberFormat="1" applyFill="1" applyBorder="1"/>
    <xf numFmtId="1" fontId="7" fillId="5" borderId="1" xfId="0" applyNumberFormat="1" applyFont="1" applyFill="1" applyBorder="1" applyAlignment="1">
      <alignment vertical="center"/>
    </xf>
    <xf numFmtId="0" fontId="0" fillId="2" borderId="1" xfId="0" applyFill="1" applyBorder="1"/>
    <xf numFmtId="166" fontId="0" fillId="0" borderId="1" xfId="0" applyNumberFormat="1" applyBorder="1" applyAlignment="1">
      <alignment horizontal="right"/>
    </xf>
    <xf numFmtId="0" fontId="0" fillId="0" borderId="1" xfId="0" applyBorder="1"/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68" fontId="4" fillId="3" borderId="1" xfId="1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4" xfId="0" applyFont="1" applyBorder="1" applyAlignment="1">
      <alignment horizont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ocuments/TABLICA-ZAKUP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ABELA%20ZA%20PRODAJ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"/>
      <sheetName val="Šifrarnici"/>
    </sheetNames>
    <sheetDataSet>
      <sheetData sheetId="0"/>
      <sheetData sheetId="1">
        <row r="3">
          <cell r="C3" t="str">
            <v>GRADJEVINSKO ZEMLJIŠTE</v>
          </cell>
        </row>
        <row r="4">
          <cell r="C4" t="str">
            <v>LIVADA</v>
          </cell>
        </row>
        <row r="5">
          <cell r="C5" t="str">
            <v>MASLINIK</v>
          </cell>
        </row>
        <row r="6">
          <cell r="C6" t="str">
            <v>MOČVARA</v>
          </cell>
        </row>
        <row r="7">
          <cell r="C7" t="str">
            <v>ORANICA</v>
          </cell>
        </row>
        <row r="8">
          <cell r="C8" t="str">
            <v>PAŠNJAK</v>
          </cell>
        </row>
        <row r="9">
          <cell r="C9" t="str">
            <v>RIBNJAK</v>
          </cell>
        </row>
        <row r="10">
          <cell r="C10" t="str">
            <v>ŠUMA</v>
          </cell>
        </row>
        <row r="11">
          <cell r="C11" t="str">
            <v>TRSTIK</v>
          </cell>
        </row>
        <row r="12">
          <cell r="C12" t="str">
            <v>VINOGRAD</v>
          </cell>
        </row>
        <row r="13">
          <cell r="C13" t="str">
            <v>VOĆNJAK</v>
          </cell>
        </row>
        <row r="14">
          <cell r="C14" t="str">
            <v>VRT</v>
          </cell>
        </row>
        <row r="15">
          <cell r="C15" t="str">
            <v>NEPLODNO</v>
          </cell>
        </row>
        <row r="16">
          <cell r="C16" t="str">
            <v>OSTALO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kup"/>
      <sheetName val="List3"/>
      <sheetName val="prodaja"/>
      <sheetName val="List1"/>
      <sheetName val="List1 (2)"/>
      <sheetName val="List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8"/>
  <sheetViews>
    <sheetView tabSelected="1" workbookViewId="0">
      <selection activeCell="H141" sqref="H141"/>
    </sheetView>
  </sheetViews>
  <sheetFormatPr defaultRowHeight="15" x14ac:dyDescent="0.25"/>
  <cols>
    <col min="7" max="7" width="12.7109375" customWidth="1"/>
    <col min="8" max="8" width="15" customWidth="1"/>
  </cols>
  <sheetData>
    <row r="1" spans="1:8" ht="15.75" x14ac:dyDescent="0.25">
      <c r="A1" s="31" t="s">
        <v>145</v>
      </c>
      <c r="B1" s="31"/>
      <c r="C1" s="31"/>
      <c r="D1" s="31"/>
      <c r="E1" s="31"/>
      <c r="F1" s="31"/>
      <c r="G1" s="31"/>
      <c r="H1" s="31"/>
    </row>
    <row r="2" spans="1:8" ht="42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144</v>
      </c>
    </row>
    <row r="3" spans="1:8" x14ac:dyDescent="0.25">
      <c r="A3" s="1">
        <v>1</v>
      </c>
      <c r="B3" s="2">
        <v>2</v>
      </c>
      <c r="C3" s="2">
        <v>3</v>
      </c>
      <c r="D3" s="2">
        <v>4</v>
      </c>
      <c r="E3" s="2">
        <v>5</v>
      </c>
      <c r="F3" s="4">
        <v>6</v>
      </c>
      <c r="G3" s="5">
        <v>7</v>
      </c>
      <c r="H3" s="2">
        <v>8</v>
      </c>
    </row>
    <row r="4" spans="1:8" x14ac:dyDescent="0.25">
      <c r="A4" s="6">
        <v>1</v>
      </c>
      <c r="B4" s="7" t="s">
        <v>7</v>
      </c>
      <c r="C4" s="7">
        <v>122</v>
      </c>
      <c r="D4" s="8">
        <v>0.78800000000000003</v>
      </c>
      <c r="E4" s="7" t="s">
        <v>8</v>
      </c>
      <c r="F4" s="9">
        <v>442</v>
      </c>
      <c r="G4" s="10">
        <f>D4*F4</f>
        <v>348.29599999999999</v>
      </c>
      <c r="H4" s="26"/>
    </row>
    <row r="5" spans="1:8" x14ac:dyDescent="0.25">
      <c r="A5" s="6">
        <v>2</v>
      </c>
      <c r="B5" s="7" t="s">
        <v>7</v>
      </c>
      <c r="C5" s="7" t="s">
        <v>9</v>
      </c>
      <c r="D5" s="11">
        <v>2.5550999999999999</v>
      </c>
      <c r="E5" s="7" t="s">
        <v>8</v>
      </c>
      <c r="F5" s="12">
        <v>442</v>
      </c>
      <c r="G5" s="10">
        <f>D5*F5</f>
        <v>1129.3542</v>
      </c>
      <c r="H5" s="26"/>
    </row>
    <row r="6" spans="1:8" x14ac:dyDescent="0.25">
      <c r="A6" s="6" t="s">
        <v>10</v>
      </c>
      <c r="B6" s="7" t="s">
        <v>7</v>
      </c>
      <c r="C6" s="7">
        <v>2080</v>
      </c>
      <c r="D6" s="8">
        <v>8.3299999999999999E-2</v>
      </c>
      <c r="E6" s="7" t="s">
        <v>11</v>
      </c>
      <c r="F6" s="12">
        <v>200</v>
      </c>
      <c r="G6" s="10">
        <f t="shared" ref="G6:G69" si="0">D6*F6</f>
        <v>16.66</v>
      </c>
      <c r="H6" s="26"/>
    </row>
    <row r="7" spans="1:8" x14ac:dyDescent="0.25">
      <c r="A7" s="6" t="s">
        <v>12</v>
      </c>
      <c r="B7" s="7" t="s">
        <v>7</v>
      </c>
      <c r="C7" s="7">
        <v>2133</v>
      </c>
      <c r="D7" s="8">
        <v>0.50700000000000001</v>
      </c>
      <c r="E7" s="7" t="s">
        <v>8</v>
      </c>
      <c r="F7" s="12">
        <v>442</v>
      </c>
      <c r="G7" s="10">
        <f t="shared" si="0"/>
        <v>224.09399999999999</v>
      </c>
      <c r="H7" s="26"/>
    </row>
    <row r="8" spans="1:8" x14ac:dyDescent="0.25">
      <c r="A8" s="6" t="s">
        <v>13</v>
      </c>
      <c r="B8" s="7" t="s">
        <v>7</v>
      </c>
      <c r="C8" s="7">
        <v>2145</v>
      </c>
      <c r="D8" s="8">
        <v>9.5999999999999992E-3</v>
      </c>
      <c r="E8" s="7" t="s">
        <v>11</v>
      </c>
      <c r="F8" s="12">
        <v>200</v>
      </c>
      <c r="G8" s="10">
        <f t="shared" si="0"/>
        <v>1.92</v>
      </c>
      <c r="H8" s="26"/>
    </row>
    <row r="9" spans="1:8" x14ac:dyDescent="0.25">
      <c r="A9" s="6" t="s">
        <v>14</v>
      </c>
      <c r="B9" s="7" t="s">
        <v>7</v>
      </c>
      <c r="C9" s="7">
        <v>2146</v>
      </c>
      <c r="D9" s="8">
        <v>2.4426999999999999</v>
      </c>
      <c r="E9" s="7" t="s">
        <v>11</v>
      </c>
      <c r="F9" s="12">
        <v>200</v>
      </c>
      <c r="G9" s="10">
        <f t="shared" si="0"/>
        <v>488.53999999999996</v>
      </c>
      <c r="H9" s="26"/>
    </row>
    <row r="10" spans="1:8" x14ac:dyDescent="0.25">
      <c r="A10" s="6" t="s">
        <v>15</v>
      </c>
      <c r="B10" s="7" t="s">
        <v>7</v>
      </c>
      <c r="C10" s="7">
        <v>2147</v>
      </c>
      <c r="D10" s="8">
        <v>0.6956</v>
      </c>
      <c r="E10" s="7" t="s">
        <v>8</v>
      </c>
      <c r="F10" s="12">
        <v>442</v>
      </c>
      <c r="G10" s="10">
        <f t="shared" si="0"/>
        <v>307.45519999999999</v>
      </c>
      <c r="H10" s="26"/>
    </row>
    <row r="11" spans="1:8" x14ac:dyDescent="0.25">
      <c r="A11" s="6" t="s">
        <v>16</v>
      </c>
      <c r="B11" s="7" t="s">
        <v>7</v>
      </c>
      <c r="C11" s="7">
        <v>2148</v>
      </c>
      <c r="D11" s="8">
        <v>1.0183</v>
      </c>
      <c r="E11" s="13" t="s">
        <v>11</v>
      </c>
      <c r="F11" s="12">
        <v>200</v>
      </c>
      <c r="G11" s="10">
        <f t="shared" si="0"/>
        <v>203.66</v>
      </c>
      <c r="H11" s="26"/>
    </row>
    <row r="12" spans="1:8" x14ac:dyDescent="0.25">
      <c r="A12" s="6" t="s">
        <v>17</v>
      </c>
      <c r="B12" s="7" t="s">
        <v>7</v>
      </c>
      <c r="C12" s="7">
        <v>2148</v>
      </c>
      <c r="D12" s="8">
        <v>0.79800000000000004</v>
      </c>
      <c r="E12" s="13" t="s">
        <v>8</v>
      </c>
      <c r="F12" s="12">
        <v>442</v>
      </c>
      <c r="G12" s="10">
        <f t="shared" si="0"/>
        <v>352.71600000000001</v>
      </c>
      <c r="H12" s="26"/>
    </row>
    <row r="13" spans="1:8" x14ac:dyDescent="0.25">
      <c r="A13" s="6" t="s">
        <v>18</v>
      </c>
      <c r="B13" s="7" t="s">
        <v>7</v>
      </c>
      <c r="C13" s="7">
        <v>2149</v>
      </c>
      <c r="D13" s="8">
        <v>0.60529999999999995</v>
      </c>
      <c r="E13" s="13" t="s">
        <v>11</v>
      </c>
      <c r="F13" s="12">
        <v>200</v>
      </c>
      <c r="G13" s="10">
        <f t="shared" si="0"/>
        <v>121.05999999999999</v>
      </c>
      <c r="H13" s="26"/>
    </row>
    <row r="14" spans="1:8" x14ac:dyDescent="0.25">
      <c r="A14" s="6" t="s">
        <v>19</v>
      </c>
      <c r="B14" s="7" t="s">
        <v>7</v>
      </c>
      <c r="C14" s="7">
        <v>2150</v>
      </c>
      <c r="D14" s="8">
        <v>3.6536</v>
      </c>
      <c r="E14" s="13" t="s">
        <v>8</v>
      </c>
      <c r="F14" s="12">
        <v>442</v>
      </c>
      <c r="G14" s="10">
        <f t="shared" si="0"/>
        <v>1614.8912</v>
      </c>
      <c r="H14" s="26"/>
    </row>
    <row r="15" spans="1:8" x14ac:dyDescent="0.25">
      <c r="A15" s="6" t="s">
        <v>20</v>
      </c>
      <c r="B15" s="7" t="s">
        <v>7</v>
      </c>
      <c r="C15" s="7">
        <v>2152</v>
      </c>
      <c r="D15" s="8">
        <v>1.2329000000000001</v>
      </c>
      <c r="E15" s="13" t="s">
        <v>11</v>
      </c>
      <c r="F15" s="12">
        <v>200</v>
      </c>
      <c r="G15" s="10">
        <f t="shared" si="0"/>
        <v>246.58</v>
      </c>
      <c r="H15" s="26"/>
    </row>
    <row r="16" spans="1:8" x14ac:dyDescent="0.25">
      <c r="A16" s="6" t="s">
        <v>21</v>
      </c>
      <c r="B16" s="7" t="s">
        <v>7</v>
      </c>
      <c r="C16" s="7">
        <v>2152</v>
      </c>
      <c r="D16" s="8">
        <v>0.62980000000000003</v>
      </c>
      <c r="E16" s="13" t="s">
        <v>8</v>
      </c>
      <c r="F16" s="12">
        <v>442</v>
      </c>
      <c r="G16" s="10">
        <f t="shared" si="0"/>
        <v>278.3716</v>
      </c>
      <c r="H16" s="26"/>
    </row>
    <row r="17" spans="1:8" x14ac:dyDescent="0.25">
      <c r="A17" s="6" t="s">
        <v>22</v>
      </c>
      <c r="B17" s="7" t="s">
        <v>7</v>
      </c>
      <c r="C17" s="7">
        <v>2153</v>
      </c>
      <c r="D17" s="8">
        <v>4.2645</v>
      </c>
      <c r="E17" s="13" t="s">
        <v>11</v>
      </c>
      <c r="F17" s="12">
        <v>200</v>
      </c>
      <c r="G17" s="10">
        <f t="shared" si="0"/>
        <v>852.9</v>
      </c>
      <c r="H17" s="26"/>
    </row>
    <row r="18" spans="1:8" x14ac:dyDescent="0.25">
      <c r="A18" s="6" t="s">
        <v>23</v>
      </c>
      <c r="B18" s="7" t="s">
        <v>7</v>
      </c>
      <c r="C18" s="7">
        <v>2153</v>
      </c>
      <c r="D18" s="8">
        <v>1.7964</v>
      </c>
      <c r="E18" s="13" t="s">
        <v>8</v>
      </c>
      <c r="F18" s="12">
        <v>442</v>
      </c>
      <c r="G18" s="10">
        <f t="shared" si="0"/>
        <v>794.00879999999995</v>
      </c>
      <c r="H18" s="26"/>
    </row>
    <row r="19" spans="1:8" x14ac:dyDescent="0.25">
      <c r="A19" s="6" t="s">
        <v>24</v>
      </c>
      <c r="B19" s="7" t="s">
        <v>7</v>
      </c>
      <c r="C19" s="7">
        <v>2154</v>
      </c>
      <c r="D19" s="8">
        <v>4.3164999999999996</v>
      </c>
      <c r="E19" s="13" t="s">
        <v>8</v>
      </c>
      <c r="F19" s="12">
        <v>442</v>
      </c>
      <c r="G19" s="10">
        <f t="shared" si="0"/>
        <v>1907.8929999999998</v>
      </c>
      <c r="H19" s="26"/>
    </row>
    <row r="20" spans="1:8" x14ac:dyDescent="0.25">
      <c r="A20" s="6" t="s">
        <v>25</v>
      </c>
      <c r="B20" s="7" t="s">
        <v>7</v>
      </c>
      <c r="C20" s="7">
        <v>2155</v>
      </c>
      <c r="D20" s="8">
        <v>5.3654999999999999</v>
      </c>
      <c r="E20" s="13" t="s">
        <v>8</v>
      </c>
      <c r="F20" s="12">
        <v>442</v>
      </c>
      <c r="G20" s="10">
        <f t="shared" si="0"/>
        <v>2371.5509999999999</v>
      </c>
      <c r="H20" s="26"/>
    </row>
    <row r="21" spans="1:8" x14ac:dyDescent="0.25">
      <c r="A21" s="6" t="s">
        <v>26</v>
      </c>
      <c r="B21" s="7" t="s">
        <v>7</v>
      </c>
      <c r="C21" s="7">
        <v>2156</v>
      </c>
      <c r="D21" s="8">
        <v>0.81940000000000002</v>
      </c>
      <c r="E21" s="13" t="s">
        <v>8</v>
      </c>
      <c r="F21" s="12">
        <v>442</v>
      </c>
      <c r="G21" s="10">
        <f t="shared" si="0"/>
        <v>362.1748</v>
      </c>
      <c r="H21" s="26"/>
    </row>
    <row r="22" spans="1:8" x14ac:dyDescent="0.25">
      <c r="A22" s="6" t="s">
        <v>27</v>
      </c>
      <c r="B22" s="7" t="s">
        <v>7</v>
      </c>
      <c r="C22" s="7">
        <v>2157</v>
      </c>
      <c r="D22" s="8">
        <v>0.30669999999999997</v>
      </c>
      <c r="E22" s="13" t="s">
        <v>8</v>
      </c>
      <c r="F22" s="12">
        <v>442</v>
      </c>
      <c r="G22" s="10">
        <f t="shared" si="0"/>
        <v>135.56139999999999</v>
      </c>
      <c r="H22" s="26"/>
    </row>
    <row r="23" spans="1:8" x14ac:dyDescent="0.25">
      <c r="A23" s="6" t="s">
        <v>28</v>
      </c>
      <c r="B23" s="7" t="s">
        <v>7</v>
      </c>
      <c r="C23" s="7">
        <v>2158</v>
      </c>
      <c r="D23" s="8">
        <v>1.8053999999999999</v>
      </c>
      <c r="E23" s="13" t="s">
        <v>8</v>
      </c>
      <c r="F23" s="12">
        <v>442</v>
      </c>
      <c r="G23" s="10">
        <f t="shared" si="0"/>
        <v>797.9867999999999</v>
      </c>
      <c r="H23" s="26"/>
    </row>
    <row r="24" spans="1:8" x14ac:dyDescent="0.25">
      <c r="A24" s="6" t="s">
        <v>29</v>
      </c>
      <c r="B24" s="7" t="s">
        <v>7</v>
      </c>
      <c r="C24" s="7">
        <v>2159</v>
      </c>
      <c r="D24" s="8">
        <v>0.37359999999999999</v>
      </c>
      <c r="E24" s="13" t="s">
        <v>11</v>
      </c>
      <c r="F24" s="12">
        <v>200</v>
      </c>
      <c r="G24" s="10">
        <f t="shared" si="0"/>
        <v>74.72</v>
      </c>
      <c r="H24" s="26"/>
    </row>
    <row r="25" spans="1:8" x14ac:dyDescent="0.25">
      <c r="A25" s="6" t="s">
        <v>30</v>
      </c>
      <c r="B25" s="7" t="s">
        <v>7</v>
      </c>
      <c r="C25" s="7">
        <v>2159</v>
      </c>
      <c r="D25" s="8">
        <v>0.60340000000000005</v>
      </c>
      <c r="E25" s="13" t="s">
        <v>8</v>
      </c>
      <c r="F25" s="12">
        <v>442</v>
      </c>
      <c r="G25" s="10">
        <f t="shared" si="0"/>
        <v>266.70280000000002</v>
      </c>
      <c r="H25" s="26"/>
    </row>
    <row r="26" spans="1:8" x14ac:dyDescent="0.25">
      <c r="A26" s="6" t="s">
        <v>31</v>
      </c>
      <c r="B26" s="7" t="s">
        <v>7</v>
      </c>
      <c r="C26" s="7">
        <v>2160</v>
      </c>
      <c r="D26" s="8">
        <v>0.7712</v>
      </c>
      <c r="E26" s="13" t="s">
        <v>8</v>
      </c>
      <c r="F26" s="12">
        <v>442</v>
      </c>
      <c r="G26" s="10">
        <f t="shared" si="0"/>
        <v>340.87040000000002</v>
      </c>
      <c r="H26" s="26"/>
    </row>
    <row r="27" spans="1:8" x14ac:dyDescent="0.25">
      <c r="A27" s="6" t="s">
        <v>32</v>
      </c>
      <c r="B27" s="7" t="s">
        <v>7</v>
      </c>
      <c r="C27" s="7">
        <v>2164</v>
      </c>
      <c r="D27" s="8">
        <v>0.78979999999999995</v>
      </c>
      <c r="E27" s="13" t="s">
        <v>8</v>
      </c>
      <c r="F27" s="12">
        <v>442</v>
      </c>
      <c r="G27" s="10">
        <f t="shared" si="0"/>
        <v>349.09159999999997</v>
      </c>
      <c r="H27" s="26"/>
    </row>
    <row r="28" spans="1:8" x14ac:dyDescent="0.25">
      <c r="A28" s="6" t="s">
        <v>33</v>
      </c>
      <c r="B28" s="7" t="s">
        <v>7</v>
      </c>
      <c r="C28" s="7">
        <v>2164</v>
      </c>
      <c r="D28" s="8">
        <v>0.18820000000000001</v>
      </c>
      <c r="E28" s="13" t="s">
        <v>11</v>
      </c>
      <c r="F28" s="12">
        <v>200</v>
      </c>
      <c r="G28" s="10">
        <f t="shared" si="0"/>
        <v>37.64</v>
      </c>
      <c r="H28" s="26"/>
    </row>
    <row r="29" spans="1:8" x14ac:dyDescent="0.25">
      <c r="A29" s="6" t="s">
        <v>34</v>
      </c>
      <c r="B29" s="7" t="s">
        <v>7</v>
      </c>
      <c r="C29" s="7" t="s">
        <v>35</v>
      </c>
      <c r="D29" s="8">
        <v>2.7082999999999999</v>
      </c>
      <c r="E29" s="13" t="s">
        <v>8</v>
      </c>
      <c r="F29" s="12">
        <v>442</v>
      </c>
      <c r="G29" s="10">
        <f t="shared" si="0"/>
        <v>1197.0686000000001</v>
      </c>
      <c r="H29" s="26"/>
    </row>
    <row r="30" spans="1:8" x14ac:dyDescent="0.25">
      <c r="A30" s="6" t="s">
        <v>36</v>
      </c>
      <c r="B30" s="7" t="s">
        <v>7</v>
      </c>
      <c r="C30" s="7">
        <v>2171</v>
      </c>
      <c r="D30" s="8">
        <v>1.6721999999999999</v>
      </c>
      <c r="E30" s="13" t="s">
        <v>8</v>
      </c>
      <c r="F30" s="12">
        <v>442</v>
      </c>
      <c r="G30" s="10">
        <f t="shared" si="0"/>
        <v>739.11239999999998</v>
      </c>
      <c r="H30" s="26"/>
    </row>
    <row r="31" spans="1:8" x14ac:dyDescent="0.25">
      <c r="A31" s="6" t="s">
        <v>37</v>
      </c>
      <c r="B31" s="7" t="s">
        <v>7</v>
      </c>
      <c r="C31" s="7">
        <v>2181</v>
      </c>
      <c r="D31" s="8">
        <v>0.54169999999999996</v>
      </c>
      <c r="E31" s="13" t="s">
        <v>11</v>
      </c>
      <c r="F31" s="12">
        <v>200</v>
      </c>
      <c r="G31" s="10">
        <f t="shared" si="0"/>
        <v>108.33999999999999</v>
      </c>
      <c r="H31" s="26"/>
    </row>
    <row r="32" spans="1:8" x14ac:dyDescent="0.25">
      <c r="A32" s="6" t="s">
        <v>38</v>
      </c>
      <c r="B32" s="7" t="s">
        <v>7</v>
      </c>
      <c r="C32" s="7">
        <v>2194</v>
      </c>
      <c r="D32" s="8">
        <v>1.4105000000000001</v>
      </c>
      <c r="E32" s="13" t="s">
        <v>8</v>
      </c>
      <c r="F32" s="12">
        <v>442</v>
      </c>
      <c r="G32" s="10">
        <f t="shared" si="0"/>
        <v>623.44100000000003</v>
      </c>
      <c r="H32" s="26"/>
    </row>
    <row r="33" spans="1:8" x14ac:dyDescent="0.25">
      <c r="A33" s="6" t="s">
        <v>39</v>
      </c>
      <c r="B33" s="7" t="s">
        <v>7</v>
      </c>
      <c r="C33" s="7">
        <v>2196</v>
      </c>
      <c r="D33" s="8">
        <v>0.3987</v>
      </c>
      <c r="E33" s="13" t="s">
        <v>8</v>
      </c>
      <c r="F33" s="12">
        <v>442</v>
      </c>
      <c r="G33" s="10">
        <f t="shared" si="0"/>
        <v>176.22540000000001</v>
      </c>
      <c r="H33" s="26"/>
    </row>
    <row r="34" spans="1:8" x14ac:dyDescent="0.25">
      <c r="A34" s="6" t="s">
        <v>40</v>
      </c>
      <c r="B34" s="7" t="s">
        <v>7</v>
      </c>
      <c r="C34" s="7">
        <v>2201</v>
      </c>
      <c r="D34" s="8">
        <v>0.1983</v>
      </c>
      <c r="E34" s="13" t="s">
        <v>11</v>
      </c>
      <c r="F34" s="12">
        <v>200</v>
      </c>
      <c r="G34" s="10">
        <f t="shared" si="0"/>
        <v>39.660000000000004</v>
      </c>
      <c r="H34" s="26"/>
    </row>
    <row r="35" spans="1:8" x14ac:dyDescent="0.25">
      <c r="A35" s="6" t="s">
        <v>41</v>
      </c>
      <c r="B35" s="7" t="s">
        <v>7</v>
      </c>
      <c r="C35" s="7">
        <v>2202</v>
      </c>
      <c r="D35" s="8">
        <v>0.36249999999999999</v>
      </c>
      <c r="E35" s="13" t="s">
        <v>11</v>
      </c>
      <c r="F35" s="12">
        <v>200</v>
      </c>
      <c r="G35" s="10">
        <f t="shared" si="0"/>
        <v>72.5</v>
      </c>
      <c r="H35" s="26"/>
    </row>
    <row r="36" spans="1:8" x14ac:dyDescent="0.25">
      <c r="A36" s="6" t="s">
        <v>42</v>
      </c>
      <c r="B36" s="7" t="s">
        <v>7</v>
      </c>
      <c r="C36" s="7">
        <v>2203</v>
      </c>
      <c r="D36" s="8">
        <v>7.6600000000000001E-2</v>
      </c>
      <c r="E36" s="13" t="s">
        <v>11</v>
      </c>
      <c r="F36" s="12">
        <v>200</v>
      </c>
      <c r="G36" s="10">
        <f t="shared" si="0"/>
        <v>15.32</v>
      </c>
      <c r="H36" s="26"/>
    </row>
    <row r="37" spans="1:8" x14ac:dyDescent="0.25">
      <c r="A37" s="6" t="s">
        <v>43</v>
      </c>
      <c r="B37" s="7" t="s">
        <v>7</v>
      </c>
      <c r="C37" s="7">
        <v>2222</v>
      </c>
      <c r="D37" s="8">
        <v>0.20100000000000001</v>
      </c>
      <c r="E37" s="13" t="s">
        <v>8</v>
      </c>
      <c r="F37" s="12">
        <v>442</v>
      </c>
      <c r="G37" s="10">
        <f t="shared" si="0"/>
        <v>88.841999999999999</v>
      </c>
      <c r="H37" s="26"/>
    </row>
    <row r="38" spans="1:8" x14ac:dyDescent="0.25">
      <c r="A38" s="6" t="s">
        <v>44</v>
      </c>
      <c r="B38" s="7" t="s">
        <v>7</v>
      </c>
      <c r="C38" s="7">
        <v>2229</v>
      </c>
      <c r="D38" s="8">
        <v>1.1551</v>
      </c>
      <c r="E38" s="13" t="s">
        <v>8</v>
      </c>
      <c r="F38" s="12">
        <v>442</v>
      </c>
      <c r="G38" s="10">
        <f t="shared" si="0"/>
        <v>510.55419999999998</v>
      </c>
      <c r="H38" s="26"/>
    </row>
    <row r="39" spans="1:8" x14ac:dyDescent="0.25">
      <c r="A39" s="6" t="s">
        <v>45</v>
      </c>
      <c r="B39" s="7" t="s">
        <v>7</v>
      </c>
      <c r="C39" s="7" t="s">
        <v>46</v>
      </c>
      <c r="D39" s="8">
        <v>0.58840000000000003</v>
      </c>
      <c r="E39" s="13" t="s">
        <v>8</v>
      </c>
      <c r="F39" s="12">
        <v>442</v>
      </c>
      <c r="G39" s="10">
        <f t="shared" si="0"/>
        <v>260.07280000000003</v>
      </c>
      <c r="H39" s="26"/>
    </row>
    <row r="40" spans="1:8" x14ac:dyDescent="0.25">
      <c r="A40" s="6" t="s">
        <v>47</v>
      </c>
      <c r="B40" s="7" t="s">
        <v>7</v>
      </c>
      <c r="C40" s="7">
        <v>2239</v>
      </c>
      <c r="D40" s="8">
        <v>0.69</v>
      </c>
      <c r="E40" s="13" t="s">
        <v>8</v>
      </c>
      <c r="F40" s="12">
        <v>442</v>
      </c>
      <c r="G40" s="10">
        <f t="shared" si="0"/>
        <v>304.97999999999996</v>
      </c>
      <c r="H40" s="26"/>
    </row>
    <row r="41" spans="1:8" x14ac:dyDescent="0.25">
      <c r="A41" s="6">
        <v>38</v>
      </c>
      <c r="B41" s="7" t="s">
        <v>7</v>
      </c>
      <c r="C41" s="7">
        <v>2287</v>
      </c>
      <c r="D41" s="8">
        <v>2.0508999999999999</v>
      </c>
      <c r="E41" s="13" t="s">
        <v>8</v>
      </c>
      <c r="F41" s="12">
        <v>442</v>
      </c>
      <c r="G41" s="10">
        <f t="shared" si="0"/>
        <v>906.49779999999998</v>
      </c>
      <c r="H41" s="26"/>
    </row>
    <row r="42" spans="1:8" x14ac:dyDescent="0.25">
      <c r="A42" s="6" t="s">
        <v>48</v>
      </c>
      <c r="B42" s="7" t="s">
        <v>7</v>
      </c>
      <c r="C42" s="7">
        <v>2288</v>
      </c>
      <c r="D42" s="8">
        <v>0.66020000000000001</v>
      </c>
      <c r="E42" s="13" t="s">
        <v>8</v>
      </c>
      <c r="F42" s="12">
        <v>442</v>
      </c>
      <c r="G42" s="10">
        <f t="shared" si="0"/>
        <v>291.80840000000001</v>
      </c>
      <c r="H42" s="26"/>
    </row>
    <row r="43" spans="1:8" x14ac:dyDescent="0.25">
      <c r="A43" s="6" t="s">
        <v>49</v>
      </c>
      <c r="B43" s="7" t="s">
        <v>7</v>
      </c>
      <c r="C43" s="7">
        <v>2290</v>
      </c>
      <c r="D43" s="8">
        <v>1.1165</v>
      </c>
      <c r="E43" s="13" t="s">
        <v>8</v>
      </c>
      <c r="F43" s="12">
        <v>442</v>
      </c>
      <c r="G43" s="10">
        <f t="shared" si="0"/>
        <v>493.49299999999999</v>
      </c>
      <c r="H43" s="26"/>
    </row>
    <row r="44" spans="1:8" x14ac:dyDescent="0.25">
      <c r="A44" s="6" t="s">
        <v>50</v>
      </c>
      <c r="B44" s="7" t="s">
        <v>7</v>
      </c>
      <c r="C44" s="7">
        <v>2292</v>
      </c>
      <c r="D44" s="8">
        <v>11.0313</v>
      </c>
      <c r="E44" s="13" t="s">
        <v>8</v>
      </c>
      <c r="F44" s="12">
        <v>442</v>
      </c>
      <c r="G44" s="10">
        <f t="shared" si="0"/>
        <v>4875.8346000000001</v>
      </c>
      <c r="H44" s="26"/>
    </row>
    <row r="45" spans="1:8" x14ac:dyDescent="0.25">
      <c r="A45" s="6" t="s">
        <v>51</v>
      </c>
      <c r="B45" s="7" t="s">
        <v>7</v>
      </c>
      <c r="C45" s="7">
        <v>2296</v>
      </c>
      <c r="D45" s="8">
        <v>2.3393999999999999</v>
      </c>
      <c r="E45" s="13" t="s">
        <v>8</v>
      </c>
      <c r="F45" s="12">
        <v>442</v>
      </c>
      <c r="G45" s="10">
        <f t="shared" si="0"/>
        <v>1034.0147999999999</v>
      </c>
      <c r="H45" s="26"/>
    </row>
    <row r="46" spans="1:8" x14ac:dyDescent="0.25">
      <c r="A46" s="6" t="s">
        <v>52</v>
      </c>
      <c r="B46" s="7" t="s">
        <v>7</v>
      </c>
      <c r="C46" s="7">
        <v>2298</v>
      </c>
      <c r="D46" s="8">
        <v>1.9624999999999999</v>
      </c>
      <c r="E46" s="13" t="s">
        <v>8</v>
      </c>
      <c r="F46" s="12">
        <v>442</v>
      </c>
      <c r="G46" s="10">
        <f t="shared" si="0"/>
        <v>867.42499999999995</v>
      </c>
      <c r="H46" s="26"/>
    </row>
    <row r="47" spans="1:8" x14ac:dyDescent="0.25">
      <c r="A47" s="6" t="s">
        <v>53</v>
      </c>
      <c r="B47" s="7" t="s">
        <v>7</v>
      </c>
      <c r="C47" s="7">
        <v>2300</v>
      </c>
      <c r="D47" s="8">
        <v>3.2363</v>
      </c>
      <c r="E47" s="13" t="s">
        <v>8</v>
      </c>
      <c r="F47" s="12">
        <v>442</v>
      </c>
      <c r="G47" s="10">
        <f t="shared" si="0"/>
        <v>1430.4446</v>
      </c>
      <c r="H47" s="26"/>
    </row>
    <row r="48" spans="1:8" x14ac:dyDescent="0.25">
      <c r="A48" s="6" t="s">
        <v>54</v>
      </c>
      <c r="B48" s="7" t="s">
        <v>7</v>
      </c>
      <c r="C48" s="7">
        <v>2301</v>
      </c>
      <c r="D48" s="8">
        <v>0.55479999999999996</v>
      </c>
      <c r="E48" s="13" t="s">
        <v>11</v>
      </c>
      <c r="F48" s="12">
        <v>200</v>
      </c>
      <c r="G48" s="10">
        <f t="shared" si="0"/>
        <v>110.96</v>
      </c>
      <c r="H48" s="26"/>
    </row>
    <row r="49" spans="1:8" x14ac:dyDescent="0.25">
      <c r="A49" s="6" t="s">
        <v>55</v>
      </c>
      <c r="B49" s="7" t="s">
        <v>7</v>
      </c>
      <c r="C49" s="7">
        <v>2302</v>
      </c>
      <c r="D49" s="8">
        <v>0.66990000000000005</v>
      </c>
      <c r="E49" s="13" t="s">
        <v>56</v>
      </c>
      <c r="F49" s="12">
        <v>303</v>
      </c>
      <c r="G49" s="10">
        <f t="shared" si="0"/>
        <v>202.97970000000001</v>
      </c>
      <c r="H49" s="26"/>
    </row>
    <row r="50" spans="1:8" x14ac:dyDescent="0.25">
      <c r="A50" s="6" t="s">
        <v>57</v>
      </c>
      <c r="B50" s="7" t="s">
        <v>7</v>
      </c>
      <c r="C50" s="7">
        <v>2304</v>
      </c>
      <c r="D50" s="8">
        <v>0.17699999999999999</v>
      </c>
      <c r="E50" s="13" t="s">
        <v>11</v>
      </c>
      <c r="F50" s="12">
        <v>200</v>
      </c>
      <c r="G50" s="10">
        <f t="shared" si="0"/>
        <v>35.4</v>
      </c>
      <c r="H50" s="26"/>
    </row>
    <row r="51" spans="1:8" x14ac:dyDescent="0.25">
      <c r="A51" s="6" t="s">
        <v>58</v>
      </c>
      <c r="B51" s="7" t="s">
        <v>7</v>
      </c>
      <c r="C51" s="7">
        <v>2304</v>
      </c>
      <c r="D51" s="8">
        <v>1.0163</v>
      </c>
      <c r="E51" s="13" t="s">
        <v>8</v>
      </c>
      <c r="F51" s="12">
        <v>442</v>
      </c>
      <c r="G51" s="10">
        <f t="shared" si="0"/>
        <v>449.20459999999997</v>
      </c>
      <c r="H51" s="26"/>
    </row>
    <row r="52" spans="1:8" x14ac:dyDescent="0.25">
      <c r="A52" s="6" t="s">
        <v>59</v>
      </c>
      <c r="B52" s="7" t="s">
        <v>7</v>
      </c>
      <c r="C52" s="7">
        <v>2305</v>
      </c>
      <c r="D52" s="8">
        <v>1.4915</v>
      </c>
      <c r="E52" s="13" t="s">
        <v>11</v>
      </c>
      <c r="F52" s="12">
        <v>200</v>
      </c>
      <c r="G52" s="10">
        <f t="shared" si="0"/>
        <v>298.3</v>
      </c>
      <c r="H52" s="26"/>
    </row>
    <row r="53" spans="1:8" x14ac:dyDescent="0.25">
      <c r="A53" s="6" t="s">
        <v>60</v>
      </c>
      <c r="B53" s="7" t="s">
        <v>7</v>
      </c>
      <c r="C53" s="7">
        <v>2305</v>
      </c>
      <c r="D53" s="8">
        <v>3.5276999999999998</v>
      </c>
      <c r="E53" s="13" t="s">
        <v>8</v>
      </c>
      <c r="F53" s="12">
        <v>442</v>
      </c>
      <c r="G53" s="10">
        <f t="shared" si="0"/>
        <v>1559.2433999999998</v>
      </c>
      <c r="H53" s="26"/>
    </row>
    <row r="54" spans="1:8" x14ac:dyDescent="0.25">
      <c r="A54" s="6" t="s">
        <v>61</v>
      </c>
      <c r="B54" s="7" t="s">
        <v>7</v>
      </c>
      <c r="C54" s="7">
        <v>2306</v>
      </c>
      <c r="D54" s="8">
        <v>0.3458</v>
      </c>
      <c r="E54" s="13" t="s">
        <v>11</v>
      </c>
      <c r="F54" s="12">
        <v>200</v>
      </c>
      <c r="G54" s="10">
        <f t="shared" si="0"/>
        <v>69.16</v>
      </c>
      <c r="H54" s="26"/>
    </row>
    <row r="55" spans="1:8" x14ac:dyDescent="0.25">
      <c r="A55" s="6" t="s">
        <v>62</v>
      </c>
      <c r="B55" s="7" t="s">
        <v>7</v>
      </c>
      <c r="C55" s="7">
        <v>2307</v>
      </c>
      <c r="D55" s="8">
        <v>0.88290000000000002</v>
      </c>
      <c r="E55" s="13" t="s">
        <v>11</v>
      </c>
      <c r="F55" s="12">
        <v>200</v>
      </c>
      <c r="G55" s="10">
        <f t="shared" si="0"/>
        <v>176.58</v>
      </c>
      <c r="H55" s="26"/>
    </row>
    <row r="56" spans="1:8" x14ac:dyDescent="0.25">
      <c r="A56" s="6" t="s">
        <v>63</v>
      </c>
      <c r="B56" s="7" t="s">
        <v>7</v>
      </c>
      <c r="C56" s="7">
        <v>2310</v>
      </c>
      <c r="D56" s="8">
        <v>2.9430000000000001</v>
      </c>
      <c r="E56" s="13" t="s">
        <v>8</v>
      </c>
      <c r="F56" s="12">
        <v>442</v>
      </c>
      <c r="G56" s="10">
        <f t="shared" si="0"/>
        <v>1300.806</v>
      </c>
      <c r="H56" s="26"/>
    </row>
    <row r="57" spans="1:8" x14ac:dyDescent="0.25">
      <c r="A57" s="6" t="s">
        <v>64</v>
      </c>
      <c r="B57" s="7" t="s">
        <v>7</v>
      </c>
      <c r="C57" s="7" t="s">
        <v>65</v>
      </c>
      <c r="D57" s="8">
        <v>0.75429999999999997</v>
      </c>
      <c r="E57" s="13" t="s">
        <v>8</v>
      </c>
      <c r="F57" s="12">
        <v>442</v>
      </c>
      <c r="G57" s="10">
        <f t="shared" si="0"/>
        <v>333.4006</v>
      </c>
      <c r="H57" s="26"/>
    </row>
    <row r="58" spans="1:8" x14ac:dyDescent="0.25">
      <c r="A58" s="6" t="s">
        <v>66</v>
      </c>
      <c r="B58" s="7" t="s">
        <v>7</v>
      </c>
      <c r="C58" s="7">
        <v>2317</v>
      </c>
      <c r="D58" s="8">
        <v>0.80489999999999995</v>
      </c>
      <c r="E58" s="13" t="s">
        <v>8</v>
      </c>
      <c r="F58" s="12">
        <v>442</v>
      </c>
      <c r="G58" s="10">
        <f t="shared" si="0"/>
        <v>355.76579999999996</v>
      </c>
      <c r="H58" s="26"/>
    </row>
    <row r="59" spans="1:8" x14ac:dyDescent="0.25">
      <c r="A59" s="6" t="s">
        <v>67</v>
      </c>
      <c r="B59" s="7" t="s">
        <v>7</v>
      </c>
      <c r="C59" s="7">
        <v>2318</v>
      </c>
      <c r="D59" s="8">
        <v>1.2128000000000001</v>
      </c>
      <c r="E59" s="13" t="s">
        <v>8</v>
      </c>
      <c r="F59" s="12">
        <v>442</v>
      </c>
      <c r="G59" s="10">
        <f t="shared" si="0"/>
        <v>536.05760000000009</v>
      </c>
      <c r="H59" s="26"/>
    </row>
    <row r="60" spans="1:8" x14ac:dyDescent="0.25">
      <c r="A60" s="6" t="s">
        <v>68</v>
      </c>
      <c r="B60" s="7" t="s">
        <v>7</v>
      </c>
      <c r="C60" s="7">
        <v>2322</v>
      </c>
      <c r="D60" s="8">
        <v>0.60709999999999997</v>
      </c>
      <c r="E60" s="13" t="s">
        <v>8</v>
      </c>
      <c r="F60" s="12">
        <v>442</v>
      </c>
      <c r="G60" s="10">
        <f t="shared" si="0"/>
        <v>268.33819999999997</v>
      </c>
      <c r="H60" s="26"/>
    </row>
    <row r="61" spans="1:8" x14ac:dyDescent="0.25">
      <c r="A61" s="6" t="s">
        <v>69</v>
      </c>
      <c r="B61" s="7" t="s">
        <v>7</v>
      </c>
      <c r="C61" s="7">
        <v>2325</v>
      </c>
      <c r="D61" s="8">
        <v>0.61650000000000005</v>
      </c>
      <c r="E61" s="13" t="s">
        <v>8</v>
      </c>
      <c r="F61" s="12">
        <v>442</v>
      </c>
      <c r="G61" s="10">
        <f t="shared" si="0"/>
        <v>272.49299999999999</v>
      </c>
      <c r="H61" s="26"/>
    </row>
    <row r="62" spans="1:8" x14ac:dyDescent="0.25">
      <c r="A62" s="6" t="s">
        <v>70</v>
      </c>
      <c r="B62" s="7" t="s">
        <v>7</v>
      </c>
      <c r="C62" s="7">
        <v>2326</v>
      </c>
      <c r="D62" s="8">
        <v>0.18</v>
      </c>
      <c r="E62" s="13" t="s">
        <v>56</v>
      </c>
      <c r="F62" s="12">
        <v>303</v>
      </c>
      <c r="G62" s="10">
        <f t="shared" si="0"/>
        <v>54.54</v>
      </c>
      <c r="H62" s="26"/>
    </row>
    <row r="63" spans="1:8" x14ac:dyDescent="0.25">
      <c r="A63" s="6" t="s">
        <v>71</v>
      </c>
      <c r="B63" s="7" t="s">
        <v>7</v>
      </c>
      <c r="C63" s="7">
        <v>2327</v>
      </c>
      <c r="D63" s="8">
        <v>0.72660000000000002</v>
      </c>
      <c r="E63" s="13" t="s">
        <v>8</v>
      </c>
      <c r="F63" s="12">
        <v>442</v>
      </c>
      <c r="G63" s="10">
        <f t="shared" si="0"/>
        <v>321.15719999999999</v>
      </c>
      <c r="H63" s="26"/>
    </row>
    <row r="64" spans="1:8" x14ac:dyDescent="0.25">
      <c r="A64" s="6" t="s">
        <v>72</v>
      </c>
      <c r="B64" s="7" t="s">
        <v>7</v>
      </c>
      <c r="C64" s="7">
        <v>2328</v>
      </c>
      <c r="D64" s="8">
        <v>0.60240000000000005</v>
      </c>
      <c r="E64" s="13" t="s">
        <v>8</v>
      </c>
      <c r="F64" s="12">
        <v>442</v>
      </c>
      <c r="G64" s="10">
        <f t="shared" si="0"/>
        <v>266.26080000000002</v>
      </c>
      <c r="H64" s="26"/>
    </row>
    <row r="65" spans="1:8" x14ac:dyDescent="0.25">
      <c r="A65" s="6" t="s">
        <v>73</v>
      </c>
      <c r="B65" s="7" t="s">
        <v>7</v>
      </c>
      <c r="C65" s="7">
        <v>2329</v>
      </c>
      <c r="D65" s="8">
        <v>0.40229999999999999</v>
      </c>
      <c r="E65" s="13" t="s">
        <v>8</v>
      </c>
      <c r="F65" s="12">
        <v>442</v>
      </c>
      <c r="G65" s="10">
        <f t="shared" si="0"/>
        <v>177.81659999999999</v>
      </c>
      <c r="H65" s="26"/>
    </row>
    <row r="66" spans="1:8" x14ac:dyDescent="0.25">
      <c r="A66" s="6" t="s">
        <v>74</v>
      </c>
      <c r="B66" s="7" t="s">
        <v>7</v>
      </c>
      <c r="C66" s="7">
        <v>2330</v>
      </c>
      <c r="D66" s="8">
        <v>0.3901</v>
      </c>
      <c r="E66" s="13" t="s">
        <v>8</v>
      </c>
      <c r="F66" s="12">
        <v>442</v>
      </c>
      <c r="G66" s="10">
        <f t="shared" si="0"/>
        <v>172.42420000000001</v>
      </c>
      <c r="H66" s="26"/>
    </row>
    <row r="67" spans="1:8" x14ac:dyDescent="0.25">
      <c r="A67" s="6" t="s">
        <v>75</v>
      </c>
      <c r="B67" s="7" t="s">
        <v>7</v>
      </c>
      <c r="C67" s="7">
        <v>2331</v>
      </c>
      <c r="D67" s="8">
        <v>0.72460000000000002</v>
      </c>
      <c r="E67" s="13" t="s">
        <v>8</v>
      </c>
      <c r="F67" s="12">
        <v>442</v>
      </c>
      <c r="G67" s="10">
        <f t="shared" si="0"/>
        <v>320.27320000000003</v>
      </c>
      <c r="H67" s="26"/>
    </row>
    <row r="68" spans="1:8" x14ac:dyDescent="0.25">
      <c r="A68" s="6" t="s">
        <v>76</v>
      </c>
      <c r="B68" s="7" t="s">
        <v>7</v>
      </c>
      <c r="C68" s="7">
        <v>2332</v>
      </c>
      <c r="D68" s="8">
        <v>1.014</v>
      </c>
      <c r="E68" s="13" t="s">
        <v>56</v>
      </c>
      <c r="F68" s="12">
        <v>303</v>
      </c>
      <c r="G68" s="10">
        <f t="shared" si="0"/>
        <v>307.24200000000002</v>
      </c>
      <c r="H68" s="26"/>
    </row>
    <row r="69" spans="1:8" x14ac:dyDescent="0.25">
      <c r="A69" s="6" t="s">
        <v>77</v>
      </c>
      <c r="B69" s="7" t="s">
        <v>7</v>
      </c>
      <c r="C69" s="7">
        <v>2333</v>
      </c>
      <c r="D69" s="8">
        <v>1.8937999999999999</v>
      </c>
      <c r="E69" s="13" t="s">
        <v>8</v>
      </c>
      <c r="F69" s="12">
        <v>442</v>
      </c>
      <c r="G69" s="10">
        <f t="shared" si="0"/>
        <v>837.05959999999993</v>
      </c>
      <c r="H69" s="26"/>
    </row>
    <row r="70" spans="1:8" x14ac:dyDescent="0.25">
      <c r="A70" s="6" t="s">
        <v>78</v>
      </c>
      <c r="B70" s="7" t="s">
        <v>7</v>
      </c>
      <c r="C70" s="7">
        <v>2374</v>
      </c>
      <c r="D70" s="8">
        <v>1.3480000000000001</v>
      </c>
      <c r="E70" s="13" t="s">
        <v>8</v>
      </c>
      <c r="F70" s="12">
        <v>442</v>
      </c>
      <c r="G70" s="10">
        <f t="shared" ref="G70:G133" si="1">D70*F70</f>
        <v>595.81600000000003</v>
      </c>
      <c r="H70" s="26"/>
    </row>
    <row r="71" spans="1:8" x14ac:dyDescent="0.25">
      <c r="A71" s="6" t="s">
        <v>79</v>
      </c>
      <c r="B71" s="7" t="s">
        <v>7</v>
      </c>
      <c r="C71" s="7">
        <v>2387</v>
      </c>
      <c r="D71" s="8">
        <v>0.32129999999999997</v>
      </c>
      <c r="E71" s="13" t="s">
        <v>8</v>
      </c>
      <c r="F71" s="12">
        <v>442</v>
      </c>
      <c r="G71" s="10">
        <f t="shared" si="1"/>
        <v>142.0146</v>
      </c>
      <c r="H71" s="26"/>
    </row>
    <row r="72" spans="1:8" x14ac:dyDescent="0.25">
      <c r="A72" s="6" t="s">
        <v>80</v>
      </c>
      <c r="B72" s="7" t="s">
        <v>7</v>
      </c>
      <c r="C72" s="7">
        <v>2398</v>
      </c>
      <c r="D72" s="8">
        <v>0.96889999999999998</v>
      </c>
      <c r="E72" s="13" t="s">
        <v>8</v>
      </c>
      <c r="F72" s="12">
        <v>442</v>
      </c>
      <c r="G72" s="10">
        <f t="shared" si="1"/>
        <v>428.25380000000001</v>
      </c>
      <c r="H72" s="26"/>
    </row>
    <row r="73" spans="1:8" x14ac:dyDescent="0.25">
      <c r="A73" s="6" t="s">
        <v>81</v>
      </c>
      <c r="B73" s="7" t="s">
        <v>7</v>
      </c>
      <c r="C73" s="7">
        <v>2398</v>
      </c>
      <c r="D73" s="8">
        <v>1.8793</v>
      </c>
      <c r="E73" s="13" t="s">
        <v>11</v>
      </c>
      <c r="F73" s="12">
        <v>200</v>
      </c>
      <c r="G73" s="10">
        <f t="shared" si="1"/>
        <v>375.86</v>
      </c>
      <c r="H73" s="26"/>
    </row>
    <row r="74" spans="1:8" x14ac:dyDescent="0.25">
      <c r="A74" s="6" t="s">
        <v>82</v>
      </c>
      <c r="B74" s="7" t="s">
        <v>7</v>
      </c>
      <c r="C74" s="7">
        <v>2586</v>
      </c>
      <c r="D74" s="8">
        <v>1.7847999999999999</v>
      </c>
      <c r="E74" s="13" t="s">
        <v>8</v>
      </c>
      <c r="F74" s="12">
        <v>442</v>
      </c>
      <c r="G74" s="10">
        <f t="shared" si="1"/>
        <v>788.88159999999993</v>
      </c>
      <c r="H74" s="26"/>
    </row>
    <row r="75" spans="1:8" x14ac:dyDescent="0.25">
      <c r="A75" s="6" t="s">
        <v>83</v>
      </c>
      <c r="B75" s="7" t="s">
        <v>7</v>
      </c>
      <c r="C75" s="7">
        <v>2586</v>
      </c>
      <c r="D75" s="8">
        <v>0.60150000000000003</v>
      </c>
      <c r="E75" s="13" t="s">
        <v>11</v>
      </c>
      <c r="F75" s="12">
        <v>200</v>
      </c>
      <c r="G75" s="10">
        <f t="shared" si="1"/>
        <v>120.30000000000001</v>
      </c>
      <c r="H75" s="26"/>
    </row>
    <row r="76" spans="1:8" x14ac:dyDescent="0.25">
      <c r="A76" s="6" t="s">
        <v>84</v>
      </c>
      <c r="B76" s="7" t="s">
        <v>7</v>
      </c>
      <c r="C76" s="7">
        <v>2588</v>
      </c>
      <c r="D76" s="8">
        <v>1.1503000000000001</v>
      </c>
      <c r="E76" s="13" t="s">
        <v>8</v>
      </c>
      <c r="F76" s="12">
        <v>442</v>
      </c>
      <c r="G76" s="10">
        <f t="shared" si="1"/>
        <v>508.43260000000004</v>
      </c>
      <c r="H76" s="26"/>
    </row>
    <row r="77" spans="1:8" x14ac:dyDescent="0.25">
      <c r="A77" s="6" t="s">
        <v>85</v>
      </c>
      <c r="B77" s="7" t="s">
        <v>7</v>
      </c>
      <c r="C77" s="7">
        <v>2588</v>
      </c>
      <c r="D77" s="8">
        <v>0.218</v>
      </c>
      <c r="E77" s="13" t="s">
        <v>11</v>
      </c>
      <c r="F77" s="12">
        <v>200</v>
      </c>
      <c r="G77" s="10">
        <f t="shared" si="1"/>
        <v>43.6</v>
      </c>
      <c r="H77" s="26"/>
    </row>
    <row r="78" spans="1:8" x14ac:dyDescent="0.25">
      <c r="A78" s="6" t="s">
        <v>86</v>
      </c>
      <c r="B78" s="7" t="s">
        <v>7</v>
      </c>
      <c r="C78" s="7">
        <v>2589</v>
      </c>
      <c r="D78" s="8">
        <v>0.49890000000000001</v>
      </c>
      <c r="E78" s="13" t="s">
        <v>8</v>
      </c>
      <c r="F78" s="12">
        <v>442</v>
      </c>
      <c r="G78" s="10">
        <f t="shared" si="1"/>
        <v>220.5138</v>
      </c>
      <c r="H78" s="26"/>
    </row>
    <row r="79" spans="1:8" x14ac:dyDescent="0.25">
      <c r="A79" s="6" t="s">
        <v>87</v>
      </c>
      <c r="B79" s="7" t="s">
        <v>7</v>
      </c>
      <c r="C79" s="7">
        <v>2589</v>
      </c>
      <c r="D79" s="8">
        <v>0.13300000000000001</v>
      </c>
      <c r="E79" s="13" t="s">
        <v>11</v>
      </c>
      <c r="F79" s="12">
        <v>200</v>
      </c>
      <c r="G79" s="10">
        <f t="shared" si="1"/>
        <v>26.6</v>
      </c>
      <c r="H79" s="26"/>
    </row>
    <row r="80" spans="1:8" x14ac:dyDescent="0.25">
      <c r="A80" s="6" t="s">
        <v>88</v>
      </c>
      <c r="B80" s="7" t="s">
        <v>7</v>
      </c>
      <c r="C80" s="7">
        <v>2597</v>
      </c>
      <c r="D80" s="8">
        <v>0.84770000000000001</v>
      </c>
      <c r="E80" s="13" t="s">
        <v>8</v>
      </c>
      <c r="F80" s="12">
        <v>442</v>
      </c>
      <c r="G80" s="10">
        <f t="shared" si="1"/>
        <v>374.68340000000001</v>
      </c>
      <c r="H80" s="26"/>
    </row>
    <row r="81" spans="1:8" x14ac:dyDescent="0.25">
      <c r="A81" s="6">
        <v>78</v>
      </c>
      <c r="B81" s="7" t="s">
        <v>7</v>
      </c>
      <c r="C81" s="7">
        <v>2609</v>
      </c>
      <c r="D81" s="8">
        <v>0.39789999999999998</v>
      </c>
      <c r="E81" s="13" t="s">
        <v>8</v>
      </c>
      <c r="F81" s="12">
        <v>442</v>
      </c>
      <c r="G81" s="10">
        <f t="shared" si="1"/>
        <v>175.87179999999998</v>
      </c>
      <c r="H81" s="26"/>
    </row>
    <row r="82" spans="1:8" x14ac:dyDescent="0.25">
      <c r="A82" s="6" t="s">
        <v>89</v>
      </c>
      <c r="B82" s="7" t="s">
        <v>7</v>
      </c>
      <c r="C82" s="7">
        <v>2611</v>
      </c>
      <c r="D82" s="8">
        <v>1.34</v>
      </c>
      <c r="E82" s="13" t="s">
        <v>8</v>
      </c>
      <c r="F82" s="12">
        <v>442</v>
      </c>
      <c r="G82" s="10">
        <f t="shared" si="1"/>
        <v>592.28000000000009</v>
      </c>
      <c r="H82" s="26"/>
    </row>
    <row r="83" spans="1:8" x14ac:dyDescent="0.25">
      <c r="A83" s="6" t="s">
        <v>90</v>
      </c>
      <c r="B83" s="7" t="s">
        <v>7</v>
      </c>
      <c r="C83" s="7">
        <v>2617</v>
      </c>
      <c r="D83" s="8">
        <v>0.29980000000000001</v>
      </c>
      <c r="E83" s="13" t="s">
        <v>8</v>
      </c>
      <c r="F83" s="12">
        <v>442</v>
      </c>
      <c r="G83" s="10">
        <f t="shared" si="1"/>
        <v>132.51160000000002</v>
      </c>
      <c r="H83" s="26"/>
    </row>
    <row r="84" spans="1:8" x14ac:dyDescent="0.25">
      <c r="A84" s="6" t="s">
        <v>91</v>
      </c>
      <c r="B84" s="7" t="s">
        <v>7</v>
      </c>
      <c r="C84" s="7">
        <v>2617</v>
      </c>
      <c r="D84" s="8">
        <v>1.4201999999999999</v>
      </c>
      <c r="E84" s="13" t="s">
        <v>56</v>
      </c>
      <c r="F84" s="12">
        <v>303</v>
      </c>
      <c r="G84" s="10">
        <f t="shared" si="1"/>
        <v>430.32059999999996</v>
      </c>
      <c r="H84" s="26"/>
    </row>
    <row r="85" spans="1:8" x14ac:dyDescent="0.25">
      <c r="A85" s="6" t="s">
        <v>92</v>
      </c>
      <c r="B85" s="7" t="s">
        <v>7</v>
      </c>
      <c r="C85" s="7">
        <v>2638</v>
      </c>
      <c r="D85" s="8">
        <v>1.9942</v>
      </c>
      <c r="E85" s="13" t="s">
        <v>56</v>
      </c>
      <c r="F85" s="12">
        <v>303</v>
      </c>
      <c r="G85" s="10">
        <f t="shared" si="1"/>
        <v>604.24260000000004</v>
      </c>
      <c r="H85" s="26"/>
    </row>
    <row r="86" spans="1:8" x14ac:dyDescent="0.25">
      <c r="A86" s="6" t="s">
        <v>93</v>
      </c>
      <c r="B86" s="7" t="s">
        <v>7</v>
      </c>
      <c r="C86" s="7">
        <v>2820</v>
      </c>
      <c r="D86" s="8">
        <v>0.62350000000000005</v>
      </c>
      <c r="E86" s="13" t="s">
        <v>8</v>
      </c>
      <c r="F86" s="12">
        <v>442</v>
      </c>
      <c r="G86" s="10">
        <f t="shared" si="1"/>
        <v>275.58700000000005</v>
      </c>
      <c r="H86" s="26"/>
    </row>
    <row r="87" spans="1:8" x14ac:dyDescent="0.25">
      <c r="A87" s="6" t="s">
        <v>94</v>
      </c>
      <c r="B87" s="7" t="s">
        <v>7</v>
      </c>
      <c r="C87" s="7">
        <v>2820</v>
      </c>
      <c r="D87" s="8">
        <v>0.80489999999999995</v>
      </c>
      <c r="E87" s="13" t="s">
        <v>11</v>
      </c>
      <c r="F87" s="12">
        <v>200</v>
      </c>
      <c r="G87" s="10">
        <f t="shared" si="1"/>
        <v>160.97999999999999</v>
      </c>
      <c r="H87" s="26"/>
    </row>
    <row r="88" spans="1:8" x14ac:dyDescent="0.25">
      <c r="A88" s="6" t="s">
        <v>95</v>
      </c>
      <c r="B88" s="7" t="s">
        <v>7</v>
      </c>
      <c r="C88" s="14">
        <v>3333</v>
      </c>
      <c r="D88" s="15">
        <v>0.21709999999999999</v>
      </c>
      <c r="E88" s="16" t="s">
        <v>8</v>
      </c>
      <c r="F88" s="12">
        <v>442</v>
      </c>
      <c r="G88" s="10">
        <f t="shared" si="1"/>
        <v>95.958199999999991</v>
      </c>
      <c r="H88" s="26"/>
    </row>
    <row r="89" spans="1:8" x14ac:dyDescent="0.25">
      <c r="A89" s="6" t="s">
        <v>96</v>
      </c>
      <c r="B89" s="7" t="s">
        <v>7</v>
      </c>
      <c r="C89" s="14">
        <v>3412</v>
      </c>
      <c r="D89" s="15">
        <v>0.49919999999999998</v>
      </c>
      <c r="E89" s="16" t="s">
        <v>8</v>
      </c>
      <c r="F89" s="12">
        <v>442</v>
      </c>
      <c r="G89" s="10">
        <f t="shared" si="1"/>
        <v>220.6464</v>
      </c>
      <c r="H89" s="26"/>
    </row>
    <row r="90" spans="1:8" x14ac:dyDescent="0.25">
      <c r="A90" s="6" t="s">
        <v>97</v>
      </c>
      <c r="B90" s="7" t="s">
        <v>7</v>
      </c>
      <c r="C90" s="14">
        <v>3585</v>
      </c>
      <c r="D90" s="15">
        <v>3.121</v>
      </c>
      <c r="E90" s="16" t="s">
        <v>8</v>
      </c>
      <c r="F90" s="12">
        <v>442</v>
      </c>
      <c r="G90" s="10">
        <f t="shared" si="1"/>
        <v>1379.482</v>
      </c>
      <c r="H90" s="26"/>
    </row>
    <row r="91" spans="1:8" x14ac:dyDescent="0.25">
      <c r="A91" s="6" t="s">
        <v>98</v>
      </c>
      <c r="B91" s="7" t="s">
        <v>7</v>
      </c>
      <c r="C91" s="14">
        <v>3586</v>
      </c>
      <c r="D91" s="15">
        <v>7.4626999999999999</v>
      </c>
      <c r="E91" s="16" t="s">
        <v>8</v>
      </c>
      <c r="F91" s="12">
        <v>442</v>
      </c>
      <c r="G91" s="10">
        <f t="shared" si="1"/>
        <v>3298.5133999999998</v>
      </c>
      <c r="H91" s="26"/>
    </row>
    <row r="92" spans="1:8" x14ac:dyDescent="0.25">
      <c r="A92" s="6" t="s">
        <v>99</v>
      </c>
      <c r="B92" s="7" t="s">
        <v>7</v>
      </c>
      <c r="C92" s="14">
        <v>3700</v>
      </c>
      <c r="D92" s="15">
        <v>0.49070000000000003</v>
      </c>
      <c r="E92" s="16" t="s">
        <v>11</v>
      </c>
      <c r="F92" s="12">
        <v>200</v>
      </c>
      <c r="G92" s="10">
        <f t="shared" si="1"/>
        <v>98.14</v>
      </c>
      <c r="H92" s="26"/>
    </row>
    <row r="93" spans="1:8" x14ac:dyDescent="0.25">
      <c r="A93" s="6" t="s">
        <v>100</v>
      </c>
      <c r="B93" s="7" t="s">
        <v>7</v>
      </c>
      <c r="C93" s="14">
        <v>3706</v>
      </c>
      <c r="D93" s="15">
        <v>0.93240000000000001</v>
      </c>
      <c r="E93" s="16" t="s">
        <v>8</v>
      </c>
      <c r="F93" s="12">
        <v>442</v>
      </c>
      <c r="G93" s="10">
        <f t="shared" si="1"/>
        <v>412.12080000000003</v>
      </c>
      <c r="H93" s="26"/>
    </row>
    <row r="94" spans="1:8" x14ac:dyDescent="0.25">
      <c r="A94" s="6" t="s">
        <v>101</v>
      </c>
      <c r="B94" s="7" t="s">
        <v>7</v>
      </c>
      <c r="C94" s="14">
        <v>3716</v>
      </c>
      <c r="D94" s="15">
        <v>0.129</v>
      </c>
      <c r="E94" s="16" t="s">
        <v>8</v>
      </c>
      <c r="F94" s="12">
        <v>442</v>
      </c>
      <c r="G94" s="10">
        <f t="shared" si="1"/>
        <v>57.018000000000001</v>
      </c>
      <c r="H94" s="26"/>
    </row>
    <row r="95" spans="1:8" x14ac:dyDescent="0.25">
      <c r="A95" s="6" t="s">
        <v>102</v>
      </c>
      <c r="B95" s="7" t="s">
        <v>7</v>
      </c>
      <c r="C95" s="14">
        <v>3719</v>
      </c>
      <c r="D95" s="15">
        <v>0.51849999999999996</v>
      </c>
      <c r="E95" s="16" t="s">
        <v>8</v>
      </c>
      <c r="F95" s="12">
        <v>442</v>
      </c>
      <c r="G95" s="10">
        <f t="shared" si="1"/>
        <v>229.17699999999999</v>
      </c>
      <c r="H95" s="26"/>
    </row>
    <row r="96" spans="1:8" x14ac:dyDescent="0.25">
      <c r="A96" s="6" t="s">
        <v>103</v>
      </c>
      <c r="B96" s="7" t="s">
        <v>7</v>
      </c>
      <c r="C96" s="14">
        <v>3725</v>
      </c>
      <c r="D96" s="15">
        <v>0.2366</v>
      </c>
      <c r="E96" s="16" t="s">
        <v>8</v>
      </c>
      <c r="F96" s="12">
        <v>442</v>
      </c>
      <c r="G96" s="10">
        <f t="shared" si="1"/>
        <v>104.5772</v>
      </c>
      <c r="H96" s="26"/>
    </row>
    <row r="97" spans="1:8" x14ac:dyDescent="0.25">
      <c r="A97" s="6" t="s">
        <v>104</v>
      </c>
      <c r="B97" s="7" t="s">
        <v>7</v>
      </c>
      <c r="C97" s="14">
        <v>3726</v>
      </c>
      <c r="D97" s="15">
        <v>0.60340000000000005</v>
      </c>
      <c r="E97" s="16" t="s">
        <v>8</v>
      </c>
      <c r="F97" s="12">
        <v>442</v>
      </c>
      <c r="G97" s="10">
        <f t="shared" si="1"/>
        <v>266.70280000000002</v>
      </c>
      <c r="H97" s="26"/>
    </row>
    <row r="98" spans="1:8" x14ac:dyDescent="0.25">
      <c r="A98" s="6" t="s">
        <v>105</v>
      </c>
      <c r="B98" s="7" t="s">
        <v>7</v>
      </c>
      <c r="C98" s="14">
        <v>3738</v>
      </c>
      <c r="D98" s="15">
        <v>0.87990000000000002</v>
      </c>
      <c r="E98" s="16" t="s">
        <v>8</v>
      </c>
      <c r="F98" s="12">
        <v>442</v>
      </c>
      <c r="G98" s="10">
        <f t="shared" si="1"/>
        <v>388.91579999999999</v>
      </c>
      <c r="H98" s="26"/>
    </row>
    <row r="99" spans="1:8" x14ac:dyDescent="0.25">
      <c r="A99" s="6" t="s">
        <v>106</v>
      </c>
      <c r="B99" s="7" t="s">
        <v>7</v>
      </c>
      <c r="C99" s="14">
        <v>3742</v>
      </c>
      <c r="D99" s="15">
        <v>0.62370000000000003</v>
      </c>
      <c r="E99" s="16" t="s">
        <v>8</v>
      </c>
      <c r="F99" s="12">
        <v>442</v>
      </c>
      <c r="G99" s="10">
        <f t="shared" si="1"/>
        <v>275.67540000000002</v>
      </c>
      <c r="H99" s="26"/>
    </row>
    <row r="100" spans="1:8" x14ac:dyDescent="0.25">
      <c r="A100" s="6" t="s">
        <v>107</v>
      </c>
      <c r="B100" s="7" t="s">
        <v>7</v>
      </c>
      <c r="C100" s="14" t="s">
        <v>108</v>
      </c>
      <c r="D100" s="15">
        <v>1.0118</v>
      </c>
      <c r="E100" s="16" t="s">
        <v>8</v>
      </c>
      <c r="F100" s="12">
        <v>442</v>
      </c>
      <c r="G100" s="10">
        <f t="shared" si="1"/>
        <v>447.21559999999999</v>
      </c>
      <c r="H100" s="26"/>
    </row>
    <row r="101" spans="1:8" x14ac:dyDescent="0.25">
      <c r="A101" s="6" t="s">
        <v>109</v>
      </c>
      <c r="B101" s="7" t="s">
        <v>7</v>
      </c>
      <c r="C101" s="14">
        <v>3751</v>
      </c>
      <c r="D101" s="15">
        <v>0.21049999999999999</v>
      </c>
      <c r="E101" s="16" t="s">
        <v>8</v>
      </c>
      <c r="F101" s="12">
        <v>442</v>
      </c>
      <c r="G101" s="10">
        <f t="shared" si="1"/>
        <v>93.040999999999997</v>
      </c>
      <c r="H101" s="26"/>
    </row>
    <row r="102" spans="1:8" x14ac:dyDescent="0.25">
      <c r="A102" s="6" t="s">
        <v>110</v>
      </c>
      <c r="B102" s="7" t="s">
        <v>7</v>
      </c>
      <c r="C102" s="14">
        <v>3778</v>
      </c>
      <c r="D102" s="15">
        <v>0.33829999999999999</v>
      </c>
      <c r="E102" s="16" t="s">
        <v>8</v>
      </c>
      <c r="F102" s="12">
        <v>442</v>
      </c>
      <c r="G102" s="10">
        <f t="shared" si="1"/>
        <v>149.52859999999998</v>
      </c>
      <c r="H102" s="26"/>
    </row>
    <row r="103" spans="1:8" x14ac:dyDescent="0.25">
      <c r="A103" s="6" t="s">
        <v>111</v>
      </c>
      <c r="B103" s="7" t="s">
        <v>7</v>
      </c>
      <c r="C103" s="14">
        <v>3781</v>
      </c>
      <c r="D103" s="15">
        <v>1.6251</v>
      </c>
      <c r="E103" s="16" t="s">
        <v>8</v>
      </c>
      <c r="F103" s="12">
        <v>442</v>
      </c>
      <c r="G103" s="10">
        <f t="shared" si="1"/>
        <v>718.29420000000005</v>
      </c>
      <c r="H103" s="26"/>
    </row>
    <row r="104" spans="1:8" x14ac:dyDescent="0.25">
      <c r="A104" s="6" t="s">
        <v>112</v>
      </c>
      <c r="B104" s="7" t="s">
        <v>7</v>
      </c>
      <c r="C104" s="14">
        <v>3782</v>
      </c>
      <c r="D104" s="15">
        <v>1.5883</v>
      </c>
      <c r="E104" s="16" t="s">
        <v>8</v>
      </c>
      <c r="F104" s="12">
        <v>442</v>
      </c>
      <c r="G104" s="10">
        <f t="shared" si="1"/>
        <v>702.02859999999998</v>
      </c>
      <c r="H104" s="26"/>
    </row>
    <row r="105" spans="1:8" x14ac:dyDescent="0.25">
      <c r="A105" s="6" t="s">
        <v>113</v>
      </c>
      <c r="B105" s="7" t="s">
        <v>7</v>
      </c>
      <c r="C105" s="14">
        <v>3786</v>
      </c>
      <c r="D105" s="15">
        <v>0.4355</v>
      </c>
      <c r="E105" s="16" t="s">
        <v>8</v>
      </c>
      <c r="F105" s="12">
        <v>442</v>
      </c>
      <c r="G105" s="10">
        <f t="shared" si="1"/>
        <v>192.49099999999999</v>
      </c>
      <c r="H105" s="26"/>
    </row>
    <row r="106" spans="1:8" x14ac:dyDescent="0.25">
      <c r="A106" s="6" t="s">
        <v>114</v>
      </c>
      <c r="B106" s="7" t="s">
        <v>7</v>
      </c>
      <c r="C106" s="14">
        <v>3790</v>
      </c>
      <c r="D106" s="15">
        <v>1.0394000000000001</v>
      </c>
      <c r="E106" s="16" t="s">
        <v>56</v>
      </c>
      <c r="F106" s="12">
        <v>303</v>
      </c>
      <c r="G106" s="10">
        <f t="shared" si="1"/>
        <v>314.93820000000005</v>
      </c>
      <c r="H106" s="26"/>
    </row>
    <row r="107" spans="1:8" x14ac:dyDescent="0.25">
      <c r="A107" s="6" t="s">
        <v>115</v>
      </c>
      <c r="B107" s="7" t="s">
        <v>7</v>
      </c>
      <c r="C107" s="14">
        <v>3801</v>
      </c>
      <c r="D107" s="15">
        <v>7.9503000000000004</v>
      </c>
      <c r="E107" s="16" t="s">
        <v>8</v>
      </c>
      <c r="F107" s="12">
        <v>442</v>
      </c>
      <c r="G107" s="10">
        <f t="shared" si="1"/>
        <v>3514.0326</v>
      </c>
      <c r="H107" s="26"/>
    </row>
    <row r="108" spans="1:8" x14ac:dyDescent="0.25">
      <c r="A108" s="6" t="s">
        <v>116</v>
      </c>
      <c r="B108" s="7" t="s">
        <v>7</v>
      </c>
      <c r="C108" s="14">
        <v>3802</v>
      </c>
      <c r="D108" s="15">
        <v>0.66590000000000005</v>
      </c>
      <c r="E108" s="16" t="s">
        <v>8</v>
      </c>
      <c r="F108" s="12">
        <v>442</v>
      </c>
      <c r="G108" s="10">
        <f t="shared" si="1"/>
        <v>294.32780000000002</v>
      </c>
      <c r="H108" s="26"/>
    </row>
    <row r="109" spans="1:8" x14ac:dyDescent="0.25">
      <c r="A109" s="6" t="s">
        <v>117</v>
      </c>
      <c r="B109" s="7" t="s">
        <v>7</v>
      </c>
      <c r="C109" s="14">
        <v>3805</v>
      </c>
      <c r="D109" s="15">
        <v>0.75129999999999997</v>
      </c>
      <c r="E109" s="16" t="s">
        <v>8</v>
      </c>
      <c r="F109" s="12">
        <v>442</v>
      </c>
      <c r="G109" s="10">
        <f t="shared" si="1"/>
        <v>332.07459999999998</v>
      </c>
      <c r="H109" s="26"/>
    </row>
    <row r="110" spans="1:8" x14ac:dyDescent="0.25">
      <c r="A110" s="6" t="s">
        <v>118</v>
      </c>
      <c r="B110" s="7" t="s">
        <v>7</v>
      </c>
      <c r="C110" s="14">
        <v>3821</v>
      </c>
      <c r="D110" s="15">
        <v>0.79800000000000004</v>
      </c>
      <c r="E110" s="16" t="s">
        <v>8</v>
      </c>
      <c r="F110" s="12">
        <v>442</v>
      </c>
      <c r="G110" s="10">
        <f t="shared" si="1"/>
        <v>352.71600000000001</v>
      </c>
      <c r="H110" s="26"/>
    </row>
    <row r="111" spans="1:8" x14ac:dyDescent="0.25">
      <c r="A111" s="6" t="s">
        <v>119</v>
      </c>
      <c r="B111" s="7" t="s">
        <v>7</v>
      </c>
      <c r="C111" s="14">
        <v>3826</v>
      </c>
      <c r="D111" s="15">
        <v>0.71120000000000005</v>
      </c>
      <c r="E111" s="16" t="s">
        <v>8</v>
      </c>
      <c r="F111" s="12">
        <v>442</v>
      </c>
      <c r="G111" s="10">
        <f t="shared" si="1"/>
        <v>314.35040000000004</v>
      </c>
      <c r="H111" s="26"/>
    </row>
    <row r="112" spans="1:8" x14ac:dyDescent="0.25">
      <c r="A112" s="6" t="s">
        <v>120</v>
      </c>
      <c r="B112" s="7" t="s">
        <v>7</v>
      </c>
      <c r="C112" s="14">
        <v>3844</v>
      </c>
      <c r="D112" s="15">
        <v>0.54059999999999997</v>
      </c>
      <c r="E112" s="16" t="s">
        <v>8</v>
      </c>
      <c r="F112" s="12">
        <v>442</v>
      </c>
      <c r="G112" s="10">
        <f t="shared" si="1"/>
        <v>238.9452</v>
      </c>
      <c r="H112" s="26"/>
    </row>
    <row r="113" spans="1:8" x14ac:dyDescent="0.25">
      <c r="A113" s="6" t="s">
        <v>121</v>
      </c>
      <c r="B113" s="7" t="s">
        <v>7</v>
      </c>
      <c r="C113" s="14">
        <v>3860</v>
      </c>
      <c r="D113" s="15">
        <v>1.1466000000000001</v>
      </c>
      <c r="E113" s="16" t="s">
        <v>8</v>
      </c>
      <c r="F113" s="12">
        <v>442</v>
      </c>
      <c r="G113" s="10">
        <f t="shared" si="1"/>
        <v>506.79720000000003</v>
      </c>
      <c r="H113" s="26"/>
    </row>
    <row r="114" spans="1:8" x14ac:dyDescent="0.25">
      <c r="A114" s="6" t="s">
        <v>122</v>
      </c>
      <c r="B114" s="7" t="s">
        <v>7</v>
      </c>
      <c r="C114" s="14">
        <v>3867</v>
      </c>
      <c r="D114" s="15">
        <v>1.5491999999999999</v>
      </c>
      <c r="E114" s="16" t="s">
        <v>8</v>
      </c>
      <c r="F114" s="12">
        <v>442</v>
      </c>
      <c r="G114" s="10">
        <f t="shared" si="1"/>
        <v>684.74639999999999</v>
      </c>
      <c r="H114" s="26"/>
    </row>
    <row r="115" spans="1:8" x14ac:dyDescent="0.25">
      <c r="A115" s="6" t="s">
        <v>123</v>
      </c>
      <c r="B115" s="7" t="s">
        <v>7</v>
      </c>
      <c r="C115" s="14">
        <v>3871</v>
      </c>
      <c r="D115" s="15">
        <v>1.0580000000000001</v>
      </c>
      <c r="E115" s="16" t="s">
        <v>8</v>
      </c>
      <c r="F115" s="12">
        <v>442</v>
      </c>
      <c r="G115" s="10">
        <f t="shared" si="1"/>
        <v>467.63600000000002</v>
      </c>
      <c r="H115" s="26"/>
    </row>
    <row r="116" spans="1:8" x14ac:dyDescent="0.25">
      <c r="A116" s="6" t="s">
        <v>124</v>
      </c>
      <c r="B116" s="7" t="s">
        <v>7</v>
      </c>
      <c r="C116" s="14">
        <v>3878</v>
      </c>
      <c r="D116" s="15">
        <v>0.86209999999999998</v>
      </c>
      <c r="E116" s="16" t="s">
        <v>8</v>
      </c>
      <c r="F116" s="12">
        <v>442</v>
      </c>
      <c r="G116" s="10">
        <f t="shared" si="1"/>
        <v>381.04820000000001</v>
      </c>
      <c r="H116" s="26"/>
    </row>
    <row r="117" spans="1:8" x14ac:dyDescent="0.25">
      <c r="A117" s="6" t="s">
        <v>125</v>
      </c>
      <c r="B117" s="7" t="s">
        <v>7</v>
      </c>
      <c r="C117" s="14" t="s">
        <v>126</v>
      </c>
      <c r="D117" s="15">
        <v>0.62529999999999997</v>
      </c>
      <c r="E117" s="16" t="s">
        <v>8</v>
      </c>
      <c r="F117" s="12">
        <v>442</v>
      </c>
      <c r="G117" s="10">
        <f t="shared" si="1"/>
        <v>276.38259999999997</v>
      </c>
      <c r="H117" s="26"/>
    </row>
    <row r="118" spans="1:8" x14ac:dyDescent="0.25">
      <c r="A118" s="6" t="s">
        <v>127</v>
      </c>
      <c r="B118" s="7" t="s">
        <v>7</v>
      </c>
      <c r="C118" s="14">
        <v>4125</v>
      </c>
      <c r="D118" s="15">
        <v>0.4103</v>
      </c>
      <c r="E118" s="16" t="s">
        <v>11</v>
      </c>
      <c r="F118" s="12">
        <v>200</v>
      </c>
      <c r="G118" s="10">
        <f t="shared" si="1"/>
        <v>82.06</v>
      </c>
      <c r="H118" s="26"/>
    </row>
    <row r="119" spans="1:8" x14ac:dyDescent="0.25">
      <c r="A119" s="6" t="s">
        <v>128</v>
      </c>
      <c r="B119" s="7" t="s">
        <v>7</v>
      </c>
      <c r="C119" s="14">
        <v>4136</v>
      </c>
      <c r="D119" s="15">
        <v>0.2397</v>
      </c>
      <c r="E119" s="16" t="s">
        <v>8</v>
      </c>
      <c r="F119" s="12">
        <v>442</v>
      </c>
      <c r="G119" s="10">
        <f t="shared" si="1"/>
        <v>105.9474</v>
      </c>
      <c r="H119" s="26"/>
    </row>
    <row r="120" spans="1:8" x14ac:dyDescent="0.25">
      <c r="A120" s="6" t="s">
        <v>129</v>
      </c>
      <c r="B120" s="7" t="s">
        <v>7</v>
      </c>
      <c r="C120" s="14">
        <v>4142</v>
      </c>
      <c r="D120" s="15">
        <v>0.35580000000000001</v>
      </c>
      <c r="E120" s="16" t="s">
        <v>11</v>
      </c>
      <c r="F120" s="12">
        <v>200</v>
      </c>
      <c r="G120" s="10">
        <f t="shared" si="1"/>
        <v>71.16</v>
      </c>
      <c r="H120" s="26"/>
    </row>
    <row r="121" spans="1:8" x14ac:dyDescent="0.25">
      <c r="A121" s="6" t="s">
        <v>130</v>
      </c>
      <c r="B121" s="7" t="s">
        <v>7</v>
      </c>
      <c r="C121" s="14">
        <v>4143</v>
      </c>
      <c r="D121" s="15">
        <v>1.1155999999999999</v>
      </c>
      <c r="E121" s="16" t="s">
        <v>11</v>
      </c>
      <c r="F121" s="12">
        <v>200</v>
      </c>
      <c r="G121" s="10">
        <f t="shared" si="1"/>
        <v>223.11999999999998</v>
      </c>
      <c r="H121" s="26"/>
    </row>
    <row r="122" spans="1:8" x14ac:dyDescent="0.25">
      <c r="A122" s="6" t="s">
        <v>131</v>
      </c>
      <c r="B122" s="7" t="s">
        <v>7</v>
      </c>
      <c r="C122" s="14">
        <v>4185</v>
      </c>
      <c r="D122" s="15">
        <v>1.2234</v>
      </c>
      <c r="E122" s="16" t="s">
        <v>56</v>
      </c>
      <c r="F122" s="12">
        <v>303</v>
      </c>
      <c r="G122" s="10">
        <f t="shared" si="1"/>
        <v>370.6902</v>
      </c>
      <c r="H122" s="26"/>
    </row>
    <row r="123" spans="1:8" x14ac:dyDescent="0.25">
      <c r="A123" s="6" t="s">
        <v>132</v>
      </c>
      <c r="B123" s="7" t="s">
        <v>7</v>
      </c>
      <c r="C123" s="14">
        <v>4787</v>
      </c>
      <c r="D123" s="15">
        <v>0.68189999999999995</v>
      </c>
      <c r="E123" s="16" t="s">
        <v>8</v>
      </c>
      <c r="F123" s="12">
        <v>442</v>
      </c>
      <c r="G123" s="10">
        <f t="shared" si="1"/>
        <v>301.39979999999997</v>
      </c>
      <c r="H123" s="26"/>
    </row>
    <row r="124" spans="1:8" x14ac:dyDescent="0.25">
      <c r="A124" s="6" t="s">
        <v>133</v>
      </c>
      <c r="B124" s="7" t="s">
        <v>7</v>
      </c>
      <c r="C124" s="14">
        <v>4789</v>
      </c>
      <c r="D124" s="15">
        <v>1.1812</v>
      </c>
      <c r="E124" s="16" t="s">
        <v>8</v>
      </c>
      <c r="F124" s="12">
        <v>442</v>
      </c>
      <c r="G124" s="10">
        <f t="shared" si="1"/>
        <v>522.09040000000005</v>
      </c>
      <c r="H124" s="26"/>
    </row>
    <row r="125" spans="1:8" x14ac:dyDescent="0.25">
      <c r="A125" s="6" t="s">
        <v>134</v>
      </c>
      <c r="B125" s="7" t="s">
        <v>7</v>
      </c>
      <c r="C125" s="14">
        <v>4803</v>
      </c>
      <c r="D125" s="15">
        <v>0.41270000000000001</v>
      </c>
      <c r="E125" s="16" t="s">
        <v>8</v>
      </c>
      <c r="F125" s="12">
        <v>442</v>
      </c>
      <c r="G125" s="10">
        <f t="shared" si="1"/>
        <v>182.4134</v>
      </c>
      <c r="H125" s="26"/>
    </row>
    <row r="126" spans="1:8" x14ac:dyDescent="0.25">
      <c r="A126" s="6" t="s">
        <v>135</v>
      </c>
      <c r="B126" s="7" t="s">
        <v>7</v>
      </c>
      <c r="C126" s="14">
        <v>4803</v>
      </c>
      <c r="D126" s="15">
        <v>0.49180000000000001</v>
      </c>
      <c r="E126" s="16" t="s">
        <v>11</v>
      </c>
      <c r="F126" s="12">
        <v>200</v>
      </c>
      <c r="G126" s="10">
        <f t="shared" si="1"/>
        <v>98.36</v>
      </c>
      <c r="H126" s="26"/>
    </row>
    <row r="127" spans="1:8" x14ac:dyDescent="0.25">
      <c r="A127" s="6" t="s">
        <v>136</v>
      </c>
      <c r="B127" s="7" t="s">
        <v>7</v>
      </c>
      <c r="C127" s="14">
        <v>4921</v>
      </c>
      <c r="D127" s="15">
        <v>0.35370000000000001</v>
      </c>
      <c r="E127" s="16" t="s">
        <v>8</v>
      </c>
      <c r="F127" s="12">
        <v>442</v>
      </c>
      <c r="G127" s="10">
        <f t="shared" si="1"/>
        <v>156.33539999999999</v>
      </c>
      <c r="H127" s="26"/>
    </row>
    <row r="128" spans="1:8" x14ac:dyDescent="0.25">
      <c r="A128" s="6" t="s">
        <v>137</v>
      </c>
      <c r="B128" s="7" t="s">
        <v>7</v>
      </c>
      <c r="C128" s="14">
        <v>5178</v>
      </c>
      <c r="D128" s="15">
        <v>0.36680000000000001</v>
      </c>
      <c r="E128" s="16" t="s">
        <v>8</v>
      </c>
      <c r="F128" s="12">
        <v>442</v>
      </c>
      <c r="G128" s="10">
        <f t="shared" si="1"/>
        <v>162.12560000000002</v>
      </c>
      <c r="H128" s="26"/>
    </row>
    <row r="129" spans="1:8" x14ac:dyDescent="0.25">
      <c r="A129" s="6" t="s">
        <v>138</v>
      </c>
      <c r="B129" s="7" t="s">
        <v>7</v>
      </c>
      <c r="C129" s="14">
        <v>5259</v>
      </c>
      <c r="D129" s="15">
        <v>0.38769999999999999</v>
      </c>
      <c r="E129" s="16" t="s">
        <v>8</v>
      </c>
      <c r="F129" s="12">
        <v>442</v>
      </c>
      <c r="G129" s="10">
        <f t="shared" si="1"/>
        <v>171.36339999999998</v>
      </c>
      <c r="H129" s="26"/>
    </row>
    <row r="130" spans="1:8" x14ac:dyDescent="0.25">
      <c r="A130" s="6" t="s">
        <v>139</v>
      </c>
      <c r="B130" s="7" t="s">
        <v>7</v>
      </c>
      <c r="C130" s="14">
        <v>5269</v>
      </c>
      <c r="D130" s="15">
        <v>0.34549999999999997</v>
      </c>
      <c r="E130" s="16" t="s">
        <v>8</v>
      </c>
      <c r="F130" s="12">
        <v>442</v>
      </c>
      <c r="G130" s="10">
        <f t="shared" si="1"/>
        <v>152.71099999999998</v>
      </c>
      <c r="H130" s="26"/>
    </row>
    <row r="131" spans="1:8" x14ac:dyDescent="0.25">
      <c r="A131" s="6" t="s">
        <v>140</v>
      </c>
      <c r="B131" s="7" t="s">
        <v>7</v>
      </c>
      <c r="C131" s="14">
        <v>5307</v>
      </c>
      <c r="D131" s="15">
        <v>0.24990000000000001</v>
      </c>
      <c r="E131" s="16" t="s">
        <v>8</v>
      </c>
      <c r="F131" s="12">
        <v>442</v>
      </c>
      <c r="G131" s="10">
        <f t="shared" si="1"/>
        <v>110.45580000000001</v>
      </c>
      <c r="H131" s="26"/>
    </row>
    <row r="132" spans="1:8" x14ac:dyDescent="0.25">
      <c r="A132" s="6" t="s">
        <v>141</v>
      </c>
      <c r="B132" s="7" t="s">
        <v>7</v>
      </c>
      <c r="C132" s="14">
        <v>5328</v>
      </c>
      <c r="D132" s="15">
        <v>9.4500000000000001E-2</v>
      </c>
      <c r="E132" s="16" t="s">
        <v>8</v>
      </c>
      <c r="F132" s="12">
        <v>442</v>
      </c>
      <c r="G132" s="10">
        <f t="shared" si="1"/>
        <v>41.768999999999998</v>
      </c>
      <c r="H132" s="26"/>
    </row>
    <row r="133" spans="1:8" x14ac:dyDescent="0.25">
      <c r="A133" s="6" t="s">
        <v>142</v>
      </c>
      <c r="B133" s="7" t="s">
        <v>7</v>
      </c>
      <c r="C133" s="14">
        <v>5438</v>
      </c>
      <c r="D133" s="15">
        <v>0.19489999999999999</v>
      </c>
      <c r="E133" s="16" t="s">
        <v>8</v>
      </c>
      <c r="F133" s="12">
        <v>442</v>
      </c>
      <c r="G133" s="10">
        <f t="shared" si="1"/>
        <v>86.145799999999994</v>
      </c>
      <c r="H133" s="26"/>
    </row>
    <row r="134" spans="1:8" x14ac:dyDescent="0.25">
      <c r="A134" s="6" t="s">
        <v>143</v>
      </c>
      <c r="B134" s="7" t="s">
        <v>7</v>
      </c>
      <c r="C134" s="17">
        <v>5447</v>
      </c>
      <c r="D134" s="18">
        <v>0.42059999999999997</v>
      </c>
      <c r="E134" s="14" t="s">
        <v>8</v>
      </c>
      <c r="F134" s="12">
        <v>442</v>
      </c>
      <c r="G134" s="10">
        <f t="shared" ref="G134" si="2">D134*F134</f>
        <v>185.90519999999998</v>
      </c>
      <c r="H134" s="26"/>
    </row>
    <row r="135" spans="1:8" x14ac:dyDescent="0.25">
      <c r="A135" s="19"/>
      <c r="B135" s="20"/>
      <c r="C135" s="21"/>
      <c r="D135" s="22">
        <f>SUM(D4:D134)</f>
        <v>154.13830000000007</v>
      </c>
      <c r="E135" s="23"/>
      <c r="F135" s="24"/>
      <c r="G135" s="25">
        <f>SUM(G4:G134)</f>
        <v>61914.118900000001</v>
      </c>
      <c r="H135" s="26"/>
    </row>
    <row r="136" spans="1:8" x14ac:dyDescent="0.25">
      <c r="A136" s="32" t="s">
        <v>146</v>
      </c>
      <c r="B136" s="32"/>
      <c r="C136" s="32"/>
      <c r="D136" s="32"/>
      <c r="E136" s="32"/>
      <c r="F136" s="32"/>
      <c r="G136" s="32"/>
      <c r="H136" s="32"/>
    </row>
    <row r="138" spans="1:8" x14ac:dyDescent="0.25">
      <c r="A138" s="33" t="s">
        <v>147</v>
      </c>
      <c r="B138" s="33"/>
      <c r="C138" s="33"/>
      <c r="D138" s="33"/>
      <c r="E138" s="33"/>
      <c r="F138" s="33"/>
      <c r="G138" s="33"/>
      <c r="H138" s="33"/>
    </row>
  </sheetData>
  <protectedRanges>
    <protectedRange sqref="A2:E3 G2:G3 F2" name="Zaglavlje"/>
  </protectedRanges>
  <mergeCells count="3">
    <mergeCell ref="A1:H1"/>
    <mergeCell ref="A136:H136"/>
    <mergeCell ref="A138:H138"/>
  </mergeCells>
  <dataValidations count="2">
    <dataValidation type="custom" allowBlank="1" showInputMessage="1" showErrorMessage="1" errorTitle="Greška" error="Upisati površinu u metrima kvadratnim. Ne koristiti razmak između brojeve, ne koristiti decimalnu točku ili zarez     _x000a_" sqref="D4:D133">
      <formula1>ISNUMBER(D4)</formula1>
    </dataValidation>
    <dataValidation type="list" allowBlank="1" showInputMessage="1" showErrorMessage="1" errorTitle="Greška" error="Molimo odaberite jednu od ponuđenih opcija!" sqref="E4:E134">
      <formula1>KatastarskaKultura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[2]List3!#REF!</xm:f>
          </x14:formula1>
          <xm:sqref>B7:B25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workbookViewId="0">
      <selection activeCell="G18" sqref="G18"/>
    </sheetView>
  </sheetViews>
  <sheetFormatPr defaultRowHeight="15" x14ac:dyDescent="0.25"/>
  <cols>
    <col min="4" max="4" width="9.140625" customWidth="1"/>
  </cols>
  <sheetData>
    <row r="2" spans="1:8" ht="15.75" x14ac:dyDescent="0.25">
      <c r="A2" s="31" t="s">
        <v>151</v>
      </c>
      <c r="B2" s="34"/>
      <c r="C2" s="34"/>
      <c r="D2" s="34"/>
      <c r="E2" s="34"/>
      <c r="F2" s="34"/>
      <c r="G2" s="34"/>
      <c r="H2" s="34"/>
    </row>
    <row r="3" spans="1:8" ht="42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148</v>
      </c>
      <c r="G3" s="3" t="s">
        <v>6</v>
      </c>
      <c r="H3" s="2" t="s">
        <v>144</v>
      </c>
    </row>
    <row r="4" spans="1:8" x14ac:dyDescent="0.25">
      <c r="A4" s="1">
        <v>1</v>
      </c>
      <c r="B4" s="2">
        <v>2</v>
      </c>
      <c r="C4" s="2">
        <v>3</v>
      </c>
      <c r="D4" s="2">
        <v>4</v>
      </c>
      <c r="E4" s="2">
        <v>5</v>
      </c>
      <c r="F4" s="4">
        <v>6</v>
      </c>
      <c r="G4" s="5">
        <v>7</v>
      </c>
      <c r="H4" s="2">
        <v>8</v>
      </c>
    </row>
    <row r="5" spans="1:8" x14ac:dyDescent="0.25">
      <c r="A5" s="6">
        <v>1</v>
      </c>
      <c r="B5" s="7" t="s">
        <v>7</v>
      </c>
      <c r="C5" s="7" t="s">
        <v>149</v>
      </c>
      <c r="D5" s="27">
        <v>1.1137999999999999</v>
      </c>
      <c r="E5" s="7" t="s">
        <v>8</v>
      </c>
      <c r="F5" s="12">
        <v>442</v>
      </c>
      <c r="G5" s="10">
        <v>492.3</v>
      </c>
      <c r="H5" s="26"/>
    </row>
    <row r="6" spans="1:8" x14ac:dyDescent="0.25">
      <c r="A6" s="6">
        <v>2</v>
      </c>
      <c r="B6" s="7" t="s">
        <v>7</v>
      </c>
      <c r="C6" s="7" t="s">
        <v>150</v>
      </c>
      <c r="D6" s="28">
        <v>3.5000000000000001E-3</v>
      </c>
      <c r="E6" s="7" t="s">
        <v>8</v>
      </c>
      <c r="F6" s="12">
        <v>442</v>
      </c>
      <c r="G6" s="10">
        <v>1.55</v>
      </c>
      <c r="H6" s="26"/>
    </row>
    <row r="7" spans="1:8" x14ac:dyDescent="0.25">
      <c r="A7" s="6"/>
      <c r="B7" s="7"/>
      <c r="C7" s="7"/>
      <c r="D7" s="29"/>
      <c r="E7" s="7"/>
      <c r="F7" s="12"/>
      <c r="G7" s="10">
        <v>493.85</v>
      </c>
      <c r="H7" s="26"/>
    </row>
    <row r="8" spans="1:8" x14ac:dyDescent="0.25">
      <c r="A8" s="6"/>
      <c r="B8" s="7"/>
      <c r="C8" s="7"/>
      <c r="D8" s="29"/>
      <c r="E8" s="7"/>
      <c r="F8" s="12"/>
      <c r="G8" s="10"/>
      <c r="H8" s="26"/>
    </row>
    <row r="9" spans="1:8" x14ac:dyDescent="0.25">
      <c r="A9" s="6"/>
      <c r="B9" s="7"/>
      <c r="C9" s="7"/>
      <c r="D9" s="29"/>
      <c r="E9" s="7"/>
      <c r="F9" s="12"/>
      <c r="G9" s="10"/>
      <c r="H9" s="26"/>
    </row>
    <row r="10" spans="1:8" x14ac:dyDescent="0.25">
      <c r="A10" s="6"/>
      <c r="B10" s="7"/>
      <c r="C10" s="7"/>
      <c r="D10" s="29"/>
      <c r="E10" s="7"/>
      <c r="F10" s="12"/>
      <c r="G10" s="10"/>
      <c r="H10" s="26"/>
    </row>
    <row r="11" spans="1:8" x14ac:dyDescent="0.25">
      <c r="A11" s="6"/>
      <c r="B11" s="7"/>
      <c r="C11" s="7"/>
      <c r="D11" s="8">
        <f>D5+D6</f>
        <v>1.1173</v>
      </c>
      <c r="E11" s="7"/>
      <c r="F11" s="12"/>
      <c r="G11" s="10">
        <f>G5+G6</f>
        <v>493.85</v>
      </c>
      <c r="H11" s="26"/>
    </row>
    <row r="12" spans="1:8" x14ac:dyDescent="0.25">
      <c r="A12" s="32" t="s">
        <v>152</v>
      </c>
      <c r="B12" s="32"/>
      <c r="C12" s="32"/>
      <c r="D12" s="32"/>
      <c r="E12" s="32"/>
      <c r="F12" s="32"/>
      <c r="G12" s="32"/>
      <c r="H12" s="32"/>
    </row>
    <row r="14" spans="1:8" x14ac:dyDescent="0.25">
      <c r="A14" s="33" t="s">
        <v>153</v>
      </c>
      <c r="B14" s="33"/>
      <c r="C14" s="33"/>
      <c r="D14" s="33"/>
      <c r="E14" s="33"/>
      <c r="F14" s="33"/>
      <c r="G14" s="33"/>
      <c r="H14" s="33"/>
    </row>
  </sheetData>
  <protectedRanges>
    <protectedRange sqref="A3:E4 G3:G4 F3" name="Zaglavlje_1"/>
  </protectedRanges>
  <mergeCells count="3">
    <mergeCell ref="A2:H2"/>
    <mergeCell ref="A12:H12"/>
    <mergeCell ref="A14:H14"/>
  </mergeCells>
  <dataValidations count="2">
    <dataValidation type="list" allowBlank="1" showInputMessage="1" showErrorMessage="1" errorTitle="Greška" error="Molimo odaberite jednu od ponuđenih opcija!" sqref="E5:E11">
      <formula1>KatastarskaKultura</formula1>
    </dataValidation>
    <dataValidation type="custom" allowBlank="1" showInputMessage="1" showErrorMessage="1" errorTitle="Greška" error="Upisati površinu u metrima kvadratnim. Ne koristiti razmak između brojeve, ne koristiti decimalnu točku ili zarez     _x000a_" sqref="D5:D11">
      <formula1>ISNUMBER(D5)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H20" sqref="H20"/>
    </sheetView>
  </sheetViews>
  <sheetFormatPr defaultRowHeight="15" x14ac:dyDescent="0.25"/>
  <cols>
    <col min="4" max="4" width="10.5703125" customWidth="1"/>
    <col min="7" max="7" width="12.7109375" customWidth="1"/>
  </cols>
  <sheetData>
    <row r="1" spans="1:8" ht="15.75" x14ac:dyDescent="0.25">
      <c r="A1" s="31" t="s">
        <v>155</v>
      </c>
      <c r="B1" s="31"/>
      <c r="C1" s="31"/>
      <c r="D1" s="31"/>
      <c r="E1" s="31"/>
      <c r="F1" s="31"/>
      <c r="G1" s="31"/>
    </row>
    <row r="2" spans="1:8" ht="31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154</v>
      </c>
      <c r="G2" s="3" t="s">
        <v>6</v>
      </c>
      <c r="H2" s="2" t="s">
        <v>144</v>
      </c>
    </row>
    <row r="3" spans="1:8" x14ac:dyDescent="0.25">
      <c r="A3" s="1">
        <v>1</v>
      </c>
      <c r="B3" s="2">
        <v>2</v>
      </c>
      <c r="C3" s="2">
        <v>3</v>
      </c>
      <c r="D3" s="2">
        <v>4</v>
      </c>
      <c r="E3" s="2">
        <v>5</v>
      </c>
      <c r="F3" s="4">
        <v>6</v>
      </c>
      <c r="G3" s="5">
        <v>7</v>
      </c>
      <c r="H3" s="2">
        <v>8</v>
      </c>
    </row>
    <row r="4" spans="1:8" x14ac:dyDescent="0.25">
      <c r="A4" s="6">
        <v>1</v>
      </c>
      <c r="B4" s="7" t="s">
        <v>7</v>
      </c>
      <c r="C4" s="7">
        <v>3584</v>
      </c>
      <c r="D4" s="30">
        <v>11.384399999999999</v>
      </c>
      <c r="E4" s="7" t="s">
        <v>8</v>
      </c>
      <c r="F4" s="12">
        <v>442</v>
      </c>
      <c r="G4" s="10">
        <f>D4*F4</f>
        <v>5031.9047999999993</v>
      </c>
      <c r="H4" s="26"/>
    </row>
    <row r="5" spans="1:8" x14ac:dyDescent="0.25">
      <c r="A5" s="6">
        <v>2</v>
      </c>
      <c r="B5" s="7" t="s">
        <v>7</v>
      </c>
      <c r="C5" s="7">
        <v>3587</v>
      </c>
      <c r="D5" s="30">
        <v>14.539099999999999</v>
      </c>
      <c r="E5" s="7" t="s">
        <v>8</v>
      </c>
      <c r="F5" s="12">
        <v>442</v>
      </c>
      <c r="G5" s="10">
        <f t="shared" ref="G5:G7" si="0">D5*F5</f>
        <v>6426.2821999999996</v>
      </c>
      <c r="H5" s="26"/>
    </row>
    <row r="6" spans="1:8" x14ac:dyDescent="0.25">
      <c r="A6" s="6" t="s">
        <v>10</v>
      </c>
      <c r="B6" s="7" t="s">
        <v>7</v>
      </c>
      <c r="C6" s="7">
        <v>3560</v>
      </c>
      <c r="D6" s="30">
        <v>10.482200000000001</v>
      </c>
      <c r="E6" s="7" t="s">
        <v>8</v>
      </c>
      <c r="F6" s="12">
        <v>442</v>
      </c>
      <c r="G6" s="10">
        <f t="shared" si="0"/>
        <v>4633.1324000000004</v>
      </c>
      <c r="H6" s="26"/>
    </row>
    <row r="7" spans="1:8" x14ac:dyDescent="0.25">
      <c r="A7" s="6" t="s">
        <v>12</v>
      </c>
      <c r="B7" s="7" t="s">
        <v>7</v>
      </c>
      <c r="C7" s="7">
        <v>3562</v>
      </c>
      <c r="D7" s="30">
        <v>6.4146999999999998</v>
      </c>
      <c r="E7" s="7" t="s">
        <v>8</v>
      </c>
      <c r="F7" s="12">
        <v>442</v>
      </c>
      <c r="G7" s="10">
        <f t="shared" si="0"/>
        <v>2835.2973999999999</v>
      </c>
      <c r="H7" s="26"/>
    </row>
    <row r="8" spans="1:8" x14ac:dyDescent="0.25">
      <c r="A8" s="6"/>
      <c r="B8" s="7"/>
      <c r="C8" s="7"/>
      <c r="D8" s="30">
        <f>SUM(D4:D7)</f>
        <v>42.820399999999992</v>
      </c>
      <c r="E8" s="7"/>
      <c r="F8" s="12"/>
      <c r="G8" s="10">
        <f>SUM(G4:G7)</f>
        <v>18926.6168</v>
      </c>
      <c r="H8" s="26"/>
    </row>
    <row r="9" spans="1:8" x14ac:dyDescent="0.25">
      <c r="A9" s="6"/>
      <c r="B9" s="7"/>
      <c r="C9" s="7"/>
      <c r="D9" s="29"/>
      <c r="E9" s="7"/>
      <c r="F9" s="12"/>
      <c r="G9" s="10"/>
      <c r="H9" s="26"/>
    </row>
    <row r="10" spans="1:8" x14ac:dyDescent="0.25">
      <c r="A10" s="32" t="s">
        <v>156</v>
      </c>
      <c r="B10" s="32"/>
      <c r="C10" s="32"/>
      <c r="D10" s="32"/>
      <c r="E10" s="32"/>
      <c r="F10" s="32"/>
      <c r="G10" s="32"/>
      <c r="H10" s="32"/>
    </row>
    <row r="12" spans="1:8" x14ac:dyDescent="0.25">
      <c r="A12" s="33" t="s">
        <v>157</v>
      </c>
      <c r="B12" s="33"/>
      <c r="C12" s="33"/>
      <c r="D12" s="33"/>
      <c r="E12" s="33"/>
      <c r="F12" s="33"/>
      <c r="G12" s="33"/>
      <c r="H12" s="33"/>
    </row>
  </sheetData>
  <protectedRanges>
    <protectedRange sqref="A2:E3 G2:G3 F2" name="Zaglavlje"/>
  </protectedRanges>
  <mergeCells count="3">
    <mergeCell ref="A1:G1"/>
    <mergeCell ref="A10:H10"/>
    <mergeCell ref="A12:H12"/>
  </mergeCells>
  <dataValidations count="2">
    <dataValidation type="custom" allowBlank="1" showInputMessage="1" showErrorMessage="1" errorTitle="Greška" error="Upisati površinu u metrima kvadratnim. Ne koristiti razmak između brojeve, ne koristiti decimalnu točku ili zarez     _x000a_" sqref="D4:D9">
      <formula1>ISNUMBER(D4)</formula1>
    </dataValidation>
    <dataValidation type="list" allowBlank="1" showInputMessage="1" showErrorMessage="1" errorTitle="Greška" error="Molimo odaberite jednu od ponuđenih opcija!" sqref="E4:E9">
      <formula1>KatastarskaKultura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Zakup</vt:lpstr>
      <vt:lpstr>Zakup - pročišćivač</vt:lpstr>
      <vt:lpstr>Zakup - Općina Babina Greda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2020-02-21T09:00:22Z</dcterms:modified>
</cp:coreProperties>
</file>