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activeTab="0"/>
  </bookViews>
  <sheets>
    <sheet name="Realizacija 2021 - rashodi " sheetId="1" r:id="rId1"/>
  </sheets>
  <definedNames/>
  <calcPr fullCalcOnLoad="1"/>
</workbook>
</file>

<file path=xl/sharedStrings.xml><?xml version="1.0" encoding="utf-8"?>
<sst xmlns="http://schemas.openxmlformats.org/spreadsheetml/2006/main" count="229" uniqueCount="164">
  <si>
    <t>DV "Regoč"</t>
  </si>
  <si>
    <t xml:space="preserve">REALIZACIJA FINANCIJSKOG PLANA </t>
  </si>
  <si>
    <t>POZICIJA</t>
  </si>
  <si>
    <t>BROJ 
KONTA</t>
  </si>
  <si>
    <t>VRSTA PRIHODA / PRIMITAKA</t>
  </si>
  <si>
    <t>PLANIRANO</t>
  </si>
  <si>
    <t xml:space="preserve">REALIZIRANO </t>
  </si>
  <si>
    <t xml:space="preserve">  SVEUKUPNO RASHODI / IZDACI</t>
  </si>
  <si>
    <t>Razdjel 002 JEDINSTVENI UPRAVNI ODJEL</t>
  </si>
  <si>
    <t>Glava 00202 PREDŠKOLSKA USTANOVA</t>
  </si>
  <si>
    <t>Proračunski korisnik 11111 Dječji vrtić "Regoč"</t>
  </si>
  <si>
    <t>P02 02 JEDINSTVENI UPRAVNI ODJEL</t>
  </si>
  <si>
    <t>Program 00 Javne ustanove predškolskog odgoja i obrazovanja</t>
  </si>
  <si>
    <t>Aktivnost A100903 Redovna djelatnost predškolske ustanove</t>
  </si>
  <si>
    <t>Izvor  1.1. Opći prihodi i primici</t>
  </si>
  <si>
    <t>3</t>
  </si>
  <si>
    <t>Rashodi poslovanja</t>
  </si>
  <si>
    <t>31</t>
  </si>
  <si>
    <t>Rashodi za zaposlene</t>
  </si>
  <si>
    <t>311</t>
  </si>
  <si>
    <t>Plaće (Bruto)</t>
  </si>
  <si>
    <t>R0166</t>
  </si>
  <si>
    <t>31111</t>
  </si>
  <si>
    <t>Plaće za zaposlene</t>
  </si>
  <si>
    <t>312</t>
  </si>
  <si>
    <t>Ostali rashodi za zaposlene</t>
  </si>
  <si>
    <t>R0168</t>
  </si>
  <si>
    <t>31219</t>
  </si>
  <si>
    <t>Ostali nenavedeni rashodi za zaposlene</t>
  </si>
  <si>
    <t>313</t>
  </si>
  <si>
    <t>Doprinosi na plaće</t>
  </si>
  <si>
    <t>R0169</t>
  </si>
  <si>
    <t>31321</t>
  </si>
  <si>
    <t>Doprinosi za obvezno zdravstveno osiguranje</t>
  </si>
  <si>
    <t>32</t>
  </si>
  <si>
    <t>Materijalni rashodi</t>
  </si>
  <si>
    <t>321</t>
  </si>
  <si>
    <t>Naknade troškova zaposlenima</t>
  </si>
  <si>
    <t>R0211</t>
  </si>
  <si>
    <t>32121</t>
  </si>
  <si>
    <t>Naknade za prijevoz na posao i s posla</t>
  </si>
  <si>
    <t>322</t>
  </si>
  <si>
    <t>Rashodi za materijal i energiju</t>
  </si>
  <si>
    <t>R0232</t>
  </si>
  <si>
    <t>32211</t>
  </si>
  <si>
    <t>Uredski materijal</t>
  </si>
  <si>
    <t>R0222</t>
  </si>
  <si>
    <t>32214</t>
  </si>
  <si>
    <t>Materijal i sredstva za čišćenje i održavanje</t>
  </si>
  <si>
    <t>R0223</t>
  </si>
  <si>
    <t>32219</t>
  </si>
  <si>
    <t>Ostali materijal za potrebe redovnog poslovanja</t>
  </si>
  <si>
    <t>R0224</t>
  </si>
  <si>
    <t>Igračke</t>
  </si>
  <si>
    <t>R0225</t>
  </si>
  <si>
    <t>32224</t>
  </si>
  <si>
    <t>Namirnice</t>
  </si>
  <si>
    <t>R0226</t>
  </si>
  <si>
    <t>32233</t>
  </si>
  <si>
    <t>Plin</t>
  </si>
  <si>
    <t>R0209</t>
  </si>
  <si>
    <t>32251</t>
  </si>
  <si>
    <t>Sitni inventar</t>
  </si>
  <si>
    <t>R0227</t>
  </si>
  <si>
    <t>32271</t>
  </si>
  <si>
    <t>Službena, radna i zaštitna odjeća i obuća</t>
  </si>
  <si>
    <t>323</t>
  </si>
  <si>
    <t>Rashodi za usluge</t>
  </si>
  <si>
    <t>R0228</t>
  </si>
  <si>
    <t>32311</t>
  </si>
  <si>
    <t>Usluge telefona, telefaksa</t>
  </si>
  <si>
    <t>R0229</t>
  </si>
  <si>
    <t>32361</t>
  </si>
  <si>
    <t>Obvezni i preventivni zdravstveni pregledi zaposlenika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</si>
  <si>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</si>
  <si>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</si>
  <si>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</si>
  <si>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</si>
  <si>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</si>
  <si>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</si>
  <si>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R0230</t>
  </si>
  <si>
    <t>42211</t>
  </si>
  <si>
    <t>Računala i računalna oprema</t>
  </si>
  <si>
    <t>Izvor  1.2. Opći prihodi i primici - PK</t>
  </si>
  <si>
    <t>R0185</t>
  </si>
  <si>
    <t>32313</t>
  </si>
  <si>
    <t>Poštarina (pisma, tiskanice i sl.)</t>
  </si>
  <si>
    <t>Izvor  2.2. Vlastiti prihodi - PK</t>
  </si>
  <si>
    <t>R0201</t>
  </si>
  <si>
    <t>R0170</t>
  </si>
  <si>
    <t>32115</t>
  </si>
  <si>
    <t>Naknade za prijevoz na službenom putu u zemlji</t>
  </si>
  <si>
    <t>R0171</t>
  </si>
  <si>
    <t>32131</t>
  </si>
  <si>
    <t>Seminari, savjetovanja i simpoziji</t>
  </si>
  <si>
    <t>R0172</t>
  </si>
  <si>
    <t>32132</t>
  </si>
  <si>
    <t>Tečajevi i stručni ispiti</t>
  </si>
  <si>
    <t>R0231</t>
  </si>
  <si>
    <t>R0174</t>
  </si>
  <si>
    <t>32212</t>
  </si>
  <si>
    <t>Literatura (publikacije, časopisi, glasila, knjige i ostalo)</t>
  </si>
  <si>
    <t>R0175</t>
  </si>
  <si>
    <t>R0176</t>
  </si>
  <si>
    <t>R0177</t>
  </si>
  <si>
    <t>R0178</t>
  </si>
  <si>
    <t>R0180</t>
  </si>
  <si>
    <t>R0181</t>
  </si>
  <si>
    <t>32241</t>
  </si>
  <si>
    <t>Materijal i dijelovi za tekuće i investicijsko održavanje građevinskih objekata</t>
  </si>
  <si>
    <t>R0182</t>
  </si>
  <si>
    <t>32244</t>
  </si>
  <si>
    <t>Uređenje okoliša</t>
  </si>
  <si>
    <t>R0221</t>
  </si>
  <si>
    <t>str. 2</t>
  </si>
  <si>
    <t>R0183</t>
  </si>
  <si>
    <t>R0184</t>
  </si>
  <si>
    <t>R0186</t>
  </si>
  <si>
    <t>32321</t>
  </si>
  <si>
    <t>Usluge tekućeg i investicijskog održavanja građevinskih objekata</t>
  </si>
  <si>
    <t>R0187</t>
  </si>
  <si>
    <t>32322</t>
  </si>
  <si>
    <t>Usluge tekućeg i investicijskog održavanja postrojenja i opreme</t>
  </si>
  <si>
    <t>R0188</t>
  </si>
  <si>
    <t>32339</t>
  </si>
  <si>
    <t>Ostale usluge promidžbe i informiranja</t>
  </si>
  <si>
    <t>R0189</t>
  </si>
  <si>
    <t>32341</t>
  </si>
  <si>
    <t>Opskrba vodom</t>
  </si>
  <si>
    <t>R0190</t>
  </si>
  <si>
    <t>32342</t>
  </si>
  <si>
    <t>Iznošenje i odvoz smeća</t>
  </si>
  <si>
    <t>R0191</t>
  </si>
  <si>
    <t>32349</t>
  </si>
  <si>
    <t>Ostale komunalne usluge</t>
  </si>
  <si>
    <t>R0192</t>
  </si>
  <si>
    <t>R0193</t>
  </si>
  <si>
    <t>32363</t>
  </si>
  <si>
    <t>Laboratorijske usluge</t>
  </si>
  <si>
    <t>R0194</t>
  </si>
  <si>
    <t>32372</t>
  </si>
  <si>
    <t>Ugovori o djelu</t>
  </si>
  <si>
    <t>R0195</t>
  </si>
  <si>
    <t>32379</t>
  </si>
  <si>
    <t>Knjigovodstvene usluge</t>
  </si>
  <si>
    <t>Ostale računalne usluge</t>
  </si>
  <si>
    <t>329</t>
  </si>
  <si>
    <t>Ostali nespomenuti rashodi poslovanja</t>
  </si>
  <si>
    <t>R0196</t>
  </si>
  <si>
    <t>32931</t>
  </si>
  <si>
    <t>Reprezentacija</t>
  </si>
  <si>
    <t>R0197</t>
  </si>
  <si>
    <t>32999</t>
  </si>
  <si>
    <t>34</t>
  </si>
  <si>
    <t>Financijski rashodi</t>
  </si>
  <si>
    <t>343</t>
  </si>
  <si>
    <t>Ostali financijski rashodi</t>
  </si>
  <si>
    <t>R0198</t>
  </si>
  <si>
    <t>34312</t>
  </si>
  <si>
    <t>Usluge platnog prometa</t>
  </si>
  <si>
    <t>R0199</t>
  </si>
  <si>
    <t>Izvor  4.2. Pomoći - PK</t>
  </si>
  <si>
    <t>R0173</t>
  </si>
  <si>
    <t>str.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</si>
</sst>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.mm\.yyyy"/>
    <numFmt numFmtId="177" formatCode="hh:mm"/>
  </numFmts>
  <fonts count="43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9" fillId="5" borderId="3" applyNumberFormat="0" applyFont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0" applyNumberFormat="0" applyBorder="0" applyAlignment="0" applyProtection="0"/>
    <xf numFmtId="0" fontId="2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righ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workbookViewId="0" topLeftCell="A21">
      <selection activeCell="F74" sqref="F74"/>
    </sheetView>
  </sheetViews>
  <sheetFormatPr defaultColWidth="9.140625" defaultRowHeight="12.75"/>
  <cols>
    <col min="1" max="2" width="10.00390625" style="0" bestFit="1" customWidth="1"/>
    <col min="3" max="3" width="64.7109375" style="0" bestFit="1" customWidth="1"/>
    <col min="4" max="4" width="13.421875" style="0" bestFit="1" customWidth="1"/>
    <col min="5" max="5" width="15.28125" style="0" bestFit="1" customWidth="1"/>
    <col min="6" max="6" width="17.57421875" style="0" bestFit="1" customWidth="1"/>
    <col min="7" max="7" width="11.7109375" style="0" bestFit="1" customWidth="1"/>
    <col min="8" max="8" width="12.28125" style="0" bestFit="1" customWidth="1"/>
    <col min="9" max="9" width="23.421875" style="0" bestFit="1" customWidth="1"/>
  </cols>
  <sheetData>
    <row r="1" spans="1:3" ht="12.75">
      <c r="A1" s="1"/>
      <c r="B1" s="1"/>
      <c r="C1" s="1"/>
    </row>
    <row r="2" spans="1:2" ht="12.75">
      <c r="A2" s="2" t="s">
        <v>0</v>
      </c>
      <c r="B2" s="2"/>
    </row>
    <row r="3" spans="1:3" ht="12.75">
      <c r="A3" s="1"/>
      <c r="B3" s="1"/>
      <c r="C3" s="1"/>
    </row>
    <row r="4" spans="1:4" ht="12.75">
      <c r="A4" s="2"/>
      <c r="B4" s="2"/>
      <c r="C4" s="3"/>
      <c r="D4" s="4">
        <v>44561</v>
      </c>
    </row>
    <row r="5" spans="1:4" ht="12.75">
      <c r="A5" s="2"/>
      <c r="B5" s="2"/>
      <c r="C5" s="5" t="s">
        <v>1</v>
      </c>
      <c r="D5" s="6"/>
    </row>
    <row r="6" spans="1:3" ht="12.75">
      <c r="A6" s="5"/>
      <c r="B6" s="5"/>
      <c r="C6" s="5"/>
    </row>
    <row r="7" spans="1:3" ht="12.75">
      <c r="A7" s="5"/>
      <c r="B7" s="5"/>
      <c r="C7" s="5"/>
    </row>
    <row r="8" spans="1:3" ht="12.75">
      <c r="A8" s="5"/>
      <c r="B8" s="5"/>
      <c r="C8" s="5"/>
    </row>
    <row r="9" spans="1:7" ht="25.5">
      <c r="A9" s="7" t="s">
        <v>2</v>
      </c>
      <c r="B9" s="8" t="s">
        <v>3</v>
      </c>
      <c r="C9" s="7" t="s">
        <v>4</v>
      </c>
      <c r="D9" s="7" t="s">
        <v>5</v>
      </c>
      <c r="E9" s="7" t="s">
        <v>6</v>
      </c>
      <c r="F9" s="7"/>
      <c r="G9" s="8"/>
    </row>
    <row r="10" spans="1:7" ht="12.75">
      <c r="A10" s="7" t="s">
        <v>7</v>
      </c>
      <c r="B10" s="7"/>
      <c r="C10" s="7"/>
      <c r="D10" s="9">
        <v>509525</v>
      </c>
      <c r="E10" s="9">
        <v>421196.35</v>
      </c>
      <c r="F10" s="9"/>
      <c r="G10" s="9"/>
    </row>
    <row r="11" spans="1:7" ht="12.75">
      <c r="A11" s="10" t="s">
        <v>8</v>
      </c>
      <c r="B11" s="10"/>
      <c r="C11" s="10"/>
      <c r="D11" s="11">
        <v>509525</v>
      </c>
      <c r="E11" s="11">
        <v>421196.35</v>
      </c>
      <c r="F11" s="9"/>
      <c r="G11" s="9"/>
    </row>
    <row r="12" spans="1:7" ht="12.75">
      <c r="A12" s="12" t="s">
        <v>9</v>
      </c>
      <c r="B12" s="12"/>
      <c r="C12" s="12"/>
      <c r="D12" s="13">
        <v>509525</v>
      </c>
      <c r="E12" s="13">
        <v>421196.35</v>
      </c>
      <c r="F12" s="9"/>
      <c r="G12" s="9"/>
    </row>
    <row r="13" spans="1:7" ht="12.75">
      <c r="A13" s="14" t="s">
        <v>10</v>
      </c>
      <c r="B13" s="14"/>
      <c r="C13" s="14"/>
      <c r="D13" s="15">
        <v>509525</v>
      </c>
      <c r="E13" s="15">
        <v>421196.35</v>
      </c>
      <c r="F13" s="9"/>
      <c r="G13" s="9"/>
    </row>
    <row r="14" spans="1:7" ht="12.75">
      <c r="A14" s="16" t="s">
        <v>11</v>
      </c>
      <c r="B14" s="16"/>
      <c r="C14" s="16"/>
      <c r="D14" s="17">
        <v>509525</v>
      </c>
      <c r="E14" s="17">
        <v>421196.35</v>
      </c>
      <c r="F14" s="9"/>
      <c r="G14" s="9"/>
    </row>
    <row r="15" spans="1:7" ht="12.75">
      <c r="A15" s="18" t="s">
        <v>12</v>
      </c>
      <c r="B15" s="18"/>
      <c r="C15" s="18"/>
      <c r="D15" s="19">
        <v>509525</v>
      </c>
      <c r="E15" s="19">
        <v>421196.35</v>
      </c>
      <c r="F15" s="9"/>
      <c r="G15" s="9"/>
    </row>
    <row r="16" spans="1:7" ht="12.75">
      <c r="A16" s="20" t="s">
        <v>13</v>
      </c>
      <c r="B16" s="20"/>
      <c r="C16" s="20"/>
      <c r="D16" s="21">
        <v>509525</v>
      </c>
      <c r="E16" s="21">
        <f>SUM(E17+E45+E50)</f>
        <v>421196.35000000003</v>
      </c>
      <c r="F16" s="9"/>
      <c r="G16" s="9"/>
    </row>
    <row r="17" spans="1:7" ht="12.75">
      <c r="A17" s="22" t="s">
        <v>14</v>
      </c>
      <c r="B17" s="22"/>
      <c r="C17" s="22"/>
      <c r="D17" s="23">
        <v>365525</v>
      </c>
      <c r="E17" s="23">
        <f>SUM(E18+E41)</f>
        <v>233216.37000000002</v>
      </c>
      <c r="F17" s="9"/>
      <c r="G17" s="9"/>
    </row>
    <row r="18" spans="1:7" ht="12.75">
      <c r="A18" s="7"/>
      <c r="B18" s="7" t="s">
        <v>15</v>
      </c>
      <c r="C18" s="7" t="s">
        <v>16</v>
      </c>
      <c r="D18" s="9">
        <v>346525</v>
      </c>
      <c r="E18" s="9">
        <f>SUM(E19+E26)</f>
        <v>214468.85000000003</v>
      </c>
      <c r="F18" s="9"/>
      <c r="G18" s="9"/>
    </row>
    <row r="19" spans="1:7" ht="12.75">
      <c r="A19" s="7"/>
      <c r="B19" s="7" t="s">
        <v>17</v>
      </c>
      <c r="C19" s="7" t="s">
        <v>18</v>
      </c>
      <c r="D19" s="9">
        <v>267000</v>
      </c>
      <c r="E19" s="9">
        <f>SUM(E20+E24)</f>
        <v>139261.35</v>
      </c>
      <c r="F19" s="9"/>
      <c r="G19" s="9"/>
    </row>
    <row r="20" spans="1:7" ht="12.75">
      <c r="A20" s="7"/>
      <c r="B20" s="7" t="s">
        <v>19</v>
      </c>
      <c r="C20" s="7" t="s">
        <v>20</v>
      </c>
      <c r="D20" s="9">
        <v>227000</v>
      </c>
      <c r="E20" s="9">
        <f>SUM(E21)</f>
        <v>128583.7</v>
      </c>
      <c r="F20" s="9"/>
      <c r="G20" s="9"/>
    </row>
    <row r="21" spans="1:7" ht="12.75">
      <c r="A21" t="s">
        <v>21</v>
      </c>
      <c r="B21" t="s">
        <v>22</v>
      </c>
      <c r="C21" t="s">
        <v>23</v>
      </c>
      <c r="D21" s="24">
        <v>227000</v>
      </c>
      <c r="E21" s="24">
        <v>128583.7</v>
      </c>
      <c r="F21" s="9"/>
      <c r="G21" s="9"/>
    </row>
    <row r="22" spans="1:7" ht="12.75">
      <c r="A22" s="7"/>
      <c r="B22" s="7" t="s">
        <v>24</v>
      </c>
      <c r="C22" s="7" t="s">
        <v>25</v>
      </c>
      <c r="D22" s="9">
        <v>22000</v>
      </c>
      <c r="E22" s="9">
        <f>SUM(E23)</f>
        <v>0</v>
      </c>
      <c r="F22" s="9"/>
      <c r="G22" s="9"/>
    </row>
    <row r="23" spans="1:7" ht="12.75">
      <c r="A23" t="s">
        <v>26</v>
      </c>
      <c r="B23" t="s">
        <v>27</v>
      </c>
      <c r="C23" t="s">
        <v>28</v>
      </c>
      <c r="D23" s="24">
        <v>22000</v>
      </c>
      <c r="E23" s="24">
        <v>0</v>
      </c>
      <c r="F23" s="9"/>
      <c r="G23" s="9"/>
    </row>
    <row r="24" spans="1:7" ht="12.75">
      <c r="A24" s="7"/>
      <c r="B24" s="7" t="s">
        <v>29</v>
      </c>
      <c r="C24" s="7" t="s">
        <v>30</v>
      </c>
      <c r="D24" s="9">
        <v>18000</v>
      </c>
      <c r="E24" s="9">
        <f>SUM(E25)</f>
        <v>10677.65</v>
      </c>
      <c r="F24" s="9"/>
      <c r="G24" s="9"/>
    </row>
    <row r="25" spans="1:7" ht="12.75">
      <c r="A25" t="s">
        <v>31</v>
      </c>
      <c r="B25" t="s">
        <v>32</v>
      </c>
      <c r="C25" t="s">
        <v>33</v>
      </c>
      <c r="D25" s="24">
        <v>18000</v>
      </c>
      <c r="E25" s="24">
        <v>10677.65</v>
      </c>
      <c r="F25" s="9"/>
      <c r="G25" s="9"/>
    </row>
    <row r="26" spans="1:7" ht="12.75">
      <c r="A26" s="7"/>
      <c r="B26" s="7" t="s">
        <v>34</v>
      </c>
      <c r="C26" s="7" t="s">
        <v>35</v>
      </c>
      <c r="D26" s="9">
        <v>79525</v>
      </c>
      <c r="E26" s="9">
        <f>SUM(E27+E29+E38)</f>
        <v>75207.50000000001</v>
      </c>
      <c r="F26" s="9"/>
      <c r="G26" s="9"/>
    </row>
    <row r="27" spans="1:7" ht="12.75">
      <c r="A27" s="7"/>
      <c r="B27" s="7" t="s">
        <v>36</v>
      </c>
      <c r="C27" s="7" t="s">
        <v>37</v>
      </c>
      <c r="D27" s="9">
        <v>10000</v>
      </c>
      <c r="E27" s="9">
        <f>SUM(E28)</f>
        <v>5536.5</v>
      </c>
      <c r="F27" s="9"/>
      <c r="G27" s="9"/>
    </row>
    <row r="28" spans="1:7" ht="12.75">
      <c r="A28" t="s">
        <v>38</v>
      </c>
      <c r="B28" t="s">
        <v>39</v>
      </c>
      <c r="C28" t="s">
        <v>40</v>
      </c>
      <c r="D28" s="24">
        <v>10000</v>
      </c>
      <c r="E28" s="24">
        <v>5536.5</v>
      </c>
      <c r="F28" s="9"/>
      <c r="G28" s="9"/>
    </row>
    <row r="29" spans="1:7" ht="12.75">
      <c r="A29" s="7"/>
      <c r="B29" s="7" t="s">
        <v>41</v>
      </c>
      <c r="C29" s="7" t="s">
        <v>42</v>
      </c>
      <c r="D29" s="9">
        <v>68025</v>
      </c>
      <c r="E29" s="9">
        <f>SUM(E30:E37)</f>
        <v>68576.79000000001</v>
      </c>
      <c r="F29" s="9"/>
      <c r="G29" s="9"/>
    </row>
    <row r="30" spans="1:7" ht="12.75">
      <c r="A30" t="s">
        <v>43</v>
      </c>
      <c r="B30" t="s">
        <v>44</v>
      </c>
      <c r="C30" t="s">
        <v>45</v>
      </c>
      <c r="D30" s="24">
        <v>8500</v>
      </c>
      <c r="E30" s="24">
        <v>8287.91</v>
      </c>
      <c r="F30" s="9"/>
      <c r="G30" s="9"/>
    </row>
    <row r="31" spans="1:7" ht="12.75">
      <c r="A31" t="s">
        <v>46</v>
      </c>
      <c r="B31" t="s">
        <v>47</v>
      </c>
      <c r="C31" t="s">
        <v>48</v>
      </c>
      <c r="D31" s="24">
        <v>1800</v>
      </c>
      <c r="E31" s="24">
        <v>1740.99</v>
      </c>
      <c r="F31" s="9"/>
      <c r="G31" s="9"/>
    </row>
    <row r="32" spans="1:7" ht="12.75">
      <c r="A32" t="s">
        <v>49</v>
      </c>
      <c r="B32" t="s">
        <v>50</v>
      </c>
      <c r="C32" t="s">
        <v>51</v>
      </c>
      <c r="D32" s="24">
        <v>2100</v>
      </c>
      <c r="E32" s="24">
        <v>2690.51</v>
      </c>
      <c r="F32" s="9"/>
      <c r="G32" s="9"/>
    </row>
    <row r="33" spans="1:7" ht="12.75">
      <c r="A33" t="s">
        <v>52</v>
      </c>
      <c r="B33" t="s">
        <v>50</v>
      </c>
      <c r="C33" t="s">
        <v>53</v>
      </c>
      <c r="D33" s="24">
        <v>8700</v>
      </c>
      <c r="E33" s="24">
        <v>8026.06</v>
      </c>
      <c r="F33" s="9"/>
      <c r="G33" s="9"/>
    </row>
    <row r="34" spans="1:7" ht="12.75">
      <c r="A34" t="s">
        <v>54</v>
      </c>
      <c r="B34" t="s">
        <v>55</v>
      </c>
      <c r="C34" t="s">
        <v>56</v>
      </c>
      <c r="D34" s="24">
        <v>6800</v>
      </c>
      <c r="E34" s="24">
        <v>6708.81</v>
      </c>
      <c r="F34" s="9"/>
      <c r="G34" s="9"/>
    </row>
    <row r="35" spans="1:7" ht="12.75">
      <c r="A35" t="s">
        <v>57</v>
      </c>
      <c r="B35" t="s">
        <v>58</v>
      </c>
      <c r="C35" t="s">
        <v>59</v>
      </c>
      <c r="D35" s="24">
        <v>125</v>
      </c>
      <c r="E35" s="24">
        <v>125</v>
      </c>
      <c r="F35" s="9"/>
      <c r="G35" s="9"/>
    </row>
    <row r="36" spans="1:7" ht="12.75">
      <c r="A36" t="s">
        <v>60</v>
      </c>
      <c r="B36" t="s">
        <v>61</v>
      </c>
      <c r="C36" t="s">
        <v>62</v>
      </c>
      <c r="D36" s="24">
        <v>33600</v>
      </c>
      <c r="E36" s="24">
        <v>34617.07</v>
      </c>
      <c r="F36" s="9"/>
      <c r="G36" s="9"/>
    </row>
    <row r="37" spans="1:7" ht="12.75">
      <c r="A37" t="s">
        <v>63</v>
      </c>
      <c r="B37" t="s">
        <v>64</v>
      </c>
      <c r="C37" t="s">
        <v>65</v>
      </c>
      <c r="D37" s="24">
        <v>6400</v>
      </c>
      <c r="E37" s="24">
        <v>6380.44</v>
      </c>
      <c r="F37" s="9"/>
      <c r="G37" s="9"/>
    </row>
    <row r="38" spans="1:7" ht="12.75">
      <c r="A38" s="7"/>
      <c r="B38" s="7" t="s">
        <v>66</v>
      </c>
      <c r="C38" s="7" t="s">
        <v>67</v>
      </c>
      <c r="D38" s="9">
        <v>1500</v>
      </c>
      <c r="E38" s="9">
        <f>SUM(E39:E40)</f>
        <v>1094.21</v>
      </c>
      <c r="F38" s="9"/>
      <c r="G38" s="9"/>
    </row>
    <row r="39" spans="1:7" ht="12.75">
      <c r="A39" t="s">
        <v>68</v>
      </c>
      <c r="B39" t="s">
        <v>69</v>
      </c>
      <c r="C39" t="s">
        <v>70</v>
      </c>
      <c r="D39" s="24">
        <v>500</v>
      </c>
      <c r="E39" s="24">
        <v>104.21</v>
      </c>
      <c r="F39" s="9"/>
      <c r="G39" s="9"/>
    </row>
    <row r="40" spans="1:7" ht="12.75">
      <c r="A40" t="s">
        <v>71</v>
      </c>
      <c r="B40" t="s">
        <v>72</v>
      </c>
      <c r="C40" t="s">
        <v>73</v>
      </c>
      <c r="D40" s="24">
        <v>1000</v>
      </c>
      <c r="E40" s="24">
        <v>990</v>
      </c>
      <c r="F40" s="9"/>
      <c r="G40" s="9"/>
    </row>
    <row r="41" spans="1:7" ht="12.75">
      <c r="A41" s="7"/>
      <c r="B41" s="7" t="s">
        <v>74</v>
      </c>
      <c r="C41" s="7" t="s">
        <v>75</v>
      </c>
      <c r="D41" s="9">
        <v>19000</v>
      </c>
      <c r="E41" s="9">
        <f>SUM(E42)</f>
        <v>18747.52</v>
      </c>
      <c r="F41" s="9"/>
      <c r="G41" s="9"/>
    </row>
    <row r="42" spans="1:7" ht="12.75">
      <c r="A42" s="7"/>
      <c r="B42" s="7" t="s">
        <v>76</v>
      </c>
      <c r="C42" s="7" t="s">
        <v>77</v>
      </c>
      <c r="D42" s="9">
        <v>19000</v>
      </c>
      <c r="E42" s="9">
        <f>SUM(E43)</f>
        <v>18747.52</v>
      </c>
      <c r="F42" s="9"/>
      <c r="G42" s="9"/>
    </row>
    <row r="43" spans="1:7" ht="12.75">
      <c r="A43" s="7"/>
      <c r="B43" s="7" t="s">
        <v>78</v>
      </c>
      <c r="C43" s="7" t="s">
        <v>79</v>
      </c>
      <c r="D43" s="9">
        <v>19000</v>
      </c>
      <c r="E43" s="9">
        <f>SUM(E44)</f>
        <v>18747.52</v>
      </c>
      <c r="F43" s="9"/>
      <c r="G43" s="9"/>
    </row>
    <row r="44" spans="1:7" ht="12.75">
      <c r="A44" t="s">
        <v>80</v>
      </c>
      <c r="B44" t="s">
        <v>81</v>
      </c>
      <c r="C44" t="s">
        <v>82</v>
      </c>
      <c r="D44" s="24">
        <v>19000</v>
      </c>
      <c r="E44" s="24">
        <v>18747.52</v>
      </c>
      <c r="F44" s="9"/>
      <c r="G44" s="9"/>
    </row>
    <row r="45" spans="1:7" ht="12.75">
      <c r="A45" s="22" t="s">
        <v>83</v>
      </c>
      <c r="B45" s="22"/>
      <c r="C45" s="22"/>
      <c r="D45" s="23">
        <v>500</v>
      </c>
      <c r="E45" s="23">
        <f>SUM(E46)</f>
        <v>0</v>
      </c>
      <c r="F45" s="9"/>
      <c r="G45" s="9"/>
    </row>
    <row r="46" spans="1:7" ht="12.75">
      <c r="A46" s="7"/>
      <c r="B46" s="7" t="s">
        <v>15</v>
      </c>
      <c r="C46" s="7" t="s">
        <v>16</v>
      </c>
      <c r="D46" s="9">
        <v>500</v>
      </c>
      <c r="E46" s="9">
        <f>SUM(E47)</f>
        <v>0</v>
      </c>
      <c r="F46" s="9"/>
      <c r="G46" s="9"/>
    </row>
    <row r="47" spans="1:7" ht="12.75">
      <c r="A47" s="7"/>
      <c r="B47" s="7" t="s">
        <v>34</v>
      </c>
      <c r="C47" s="7" t="s">
        <v>35</v>
      </c>
      <c r="D47" s="9">
        <v>500</v>
      </c>
      <c r="E47" s="9">
        <f>SUM(E48)</f>
        <v>0</v>
      </c>
      <c r="F47" s="9"/>
      <c r="G47" s="9"/>
    </row>
    <row r="48" spans="1:7" ht="12.75">
      <c r="A48" s="7"/>
      <c r="B48" s="7" t="s">
        <v>66</v>
      </c>
      <c r="C48" s="7" t="s">
        <v>67</v>
      </c>
      <c r="D48" s="9">
        <v>500</v>
      </c>
      <c r="E48" s="9">
        <f>SUM(E49)</f>
        <v>0</v>
      </c>
      <c r="F48" s="9"/>
      <c r="G48" s="9"/>
    </row>
    <row r="49" spans="1:7" ht="12.75">
      <c r="A49" t="s">
        <v>84</v>
      </c>
      <c r="B49" t="s">
        <v>85</v>
      </c>
      <c r="C49" t="s">
        <v>86</v>
      </c>
      <c r="D49" s="24">
        <v>500</v>
      </c>
      <c r="E49" s="24">
        <v>0</v>
      </c>
      <c r="F49" s="9"/>
      <c r="G49" s="9"/>
    </row>
    <row r="50" spans="1:7" ht="12.75">
      <c r="A50" s="22" t="s">
        <v>87</v>
      </c>
      <c r="B50" s="22"/>
      <c r="C50" s="22"/>
      <c r="D50" s="23">
        <v>143500</v>
      </c>
      <c r="E50" s="23">
        <f>SUM(E51+E95)</f>
        <v>187979.98</v>
      </c>
      <c r="F50" s="9"/>
      <c r="G50" s="9"/>
    </row>
    <row r="51" spans="1:7" ht="12.75">
      <c r="A51" s="7"/>
      <c r="B51" s="7" t="s">
        <v>15</v>
      </c>
      <c r="C51" s="7" t="s">
        <v>16</v>
      </c>
      <c r="D51" s="9">
        <v>143500</v>
      </c>
      <c r="E51" s="9">
        <f>SUM(E52+E58+E92)</f>
        <v>187979.98</v>
      </c>
      <c r="F51" s="9"/>
      <c r="G51" s="9"/>
    </row>
    <row r="52" spans="1:7" ht="12.75">
      <c r="A52" s="7"/>
      <c r="B52" s="7" t="s">
        <v>17</v>
      </c>
      <c r="C52" s="7" t="s">
        <v>18</v>
      </c>
      <c r="D52" s="9">
        <v>0</v>
      </c>
      <c r="E52" s="9">
        <f>SUM(E53+E55)</f>
        <v>73326.89</v>
      </c>
      <c r="F52" s="9"/>
      <c r="G52" s="9"/>
    </row>
    <row r="53" spans="1:7" ht="12.75">
      <c r="A53" s="7"/>
      <c r="B53" s="7" t="s">
        <v>19</v>
      </c>
      <c r="C53" s="7" t="s">
        <v>20</v>
      </c>
      <c r="D53" s="9">
        <v>0</v>
      </c>
      <c r="E53" s="9">
        <f>SUM(E54)</f>
        <v>50287.24</v>
      </c>
      <c r="F53" s="9"/>
      <c r="G53" s="9"/>
    </row>
    <row r="54" spans="1:7" ht="12.75">
      <c r="A54" t="s">
        <v>88</v>
      </c>
      <c r="B54" t="s">
        <v>22</v>
      </c>
      <c r="C54" t="s">
        <v>23</v>
      </c>
      <c r="D54" s="24">
        <v>0</v>
      </c>
      <c r="E54" s="24">
        <v>50287.24</v>
      </c>
      <c r="F54" s="9"/>
      <c r="G54" s="9"/>
    </row>
    <row r="55" spans="2:7" ht="12.75">
      <c r="B55" s="7" t="s">
        <v>24</v>
      </c>
      <c r="C55" s="7" t="s">
        <v>25</v>
      </c>
      <c r="D55" s="24">
        <v>0</v>
      </c>
      <c r="E55" s="9">
        <f>SUM(E56:E57)</f>
        <v>23039.65</v>
      </c>
      <c r="F55" s="9"/>
      <c r="G55" s="9"/>
    </row>
    <row r="56" spans="2:7" ht="12.75">
      <c r="B56" s="25">
        <v>31219</v>
      </c>
      <c r="C56" t="s">
        <v>28</v>
      </c>
      <c r="D56" s="24">
        <v>0</v>
      </c>
      <c r="E56" s="24">
        <v>16500</v>
      </c>
      <c r="F56" s="9"/>
      <c r="G56" s="9"/>
    </row>
    <row r="57" spans="2:7" ht="12.75">
      <c r="B57" s="25">
        <v>31321</v>
      </c>
      <c r="C57" t="s">
        <v>33</v>
      </c>
      <c r="D57" s="24">
        <v>0</v>
      </c>
      <c r="E57" s="24">
        <v>6539.65</v>
      </c>
      <c r="F57" s="9"/>
      <c r="G57" s="9"/>
    </row>
    <row r="58" spans="1:7" ht="12.75">
      <c r="A58" s="7"/>
      <c r="B58" s="7" t="s">
        <v>34</v>
      </c>
      <c r="C58" s="7" t="s">
        <v>35</v>
      </c>
      <c r="D58" s="9">
        <v>142500</v>
      </c>
      <c r="E58" s="9">
        <f>SUM(E59+E64+E76+E89)</f>
        <v>113391.24</v>
      </c>
      <c r="F58" s="9"/>
      <c r="G58" s="9"/>
    </row>
    <row r="59" spans="1:7" ht="12.75">
      <c r="A59" s="7"/>
      <c r="B59" s="7" t="s">
        <v>36</v>
      </c>
      <c r="C59" s="7" t="s">
        <v>37</v>
      </c>
      <c r="D59" s="9">
        <v>4000</v>
      </c>
      <c r="E59" s="9">
        <f>SUM(E60:E63)</f>
        <v>8021.8</v>
      </c>
      <c r="F59" s="9"/>
      <c r="G59" s="9"/>
    </row>
    <row r="60" spans="1:7" ht="12.75">
      <c r="A60" t="s">
        <v>89</v>
      </c>
      <c r="B60" t="s">
        <v>90</v>
      </c>
      <c r="C60" t="s">
        <v>91</v>
      </c>
      <c r="D60" s="24">
        <v>3000</v>
      </c>
      <c r="E60" s="24">
        <v>3116.8</v>
      </c>
      <c r="F60" s="9"/>
      <c r="G60" s="9"/>
    </row>
    <row r="61" spans="2:7" ht="12.75">
      <c r="B61" s="25">
        <v>32121</v>
      </c>
      <c r="C61" t="s">
        <v>40</v>
      </c>
      <c r="D61" s="24">
        <v>0</v>
      </c>
      <c r="E61" s="24">
        <v>1905</v>
      </c>
      <c r="F61" s="9"/>
      <c r="G61" s="9"/>
    </row>
    <row r="62" spans="1:7" ht="12.75">
      <c r="A62" t="s">
        <v>92</v>
      </c>
      <c r="B62" t="s">
        <v>93</v>
      </c>
      <c r="C62" t="s">
        <v>94</v>
      </c>
      <c r="D62" s="24">
        <v>1000</v>
      </c>
      <c r="E62" s="24">
        <v>1250</v>
      </c>
      <c r="F62" s="9"/>
      <c r="G62" s="9"/>
    </row>
    <row r="63" spans="1:7" ht="12.75">
      <c r="A63" t="s">
        <v>95</v>
      </c>
      <c r="B63" t="s">
        <v>96</v>
      </c>
      <c r="C63" t="s">
        <v>97</v>
      </c>
      <c r="D63" s="24">
        <v>0</v>
      </c>
      <c r="E63" s="24">
        <v>1750</v>
      </c>
      <c r="F63" s="9"/>
      <c r="G63" s="9"/>
    </row>
    <row r="64" spans="1:7" ht="12.75">
      <c r="A64" s="7"/>
      <c r="B64" s="7" t="s">
        <v>41</v>
      </c>
      <c r="C64" s="7" t="s">
        <v>42</v>
      </c>
      <c r="D64" s="9">
        <v>97700</v>
      </c>
      <c r="E64" s="9">
        <f>SUM(E65:E75)</f>
        <v>68576.55</v>
      </c>
      <c r="F64" s="26"/>
      <c r="G64" s="9"/>
    </row>
    <row r="65" spans="1:7" ht="12.75">
      <c r="A65" t="s">
        <v>98</v>
      </c>
      <c r="B65" t="s">
        <v>44</v>
      </c>
      <c r="C65" t="s">
        <v>45</v>
      </c>
      <c r="D65" s="24">
        <v>5000</v>
      </c>
      <c r="E65" s="24">
        <v>4282.14</v>
      </c>
      <c r="F65" s="9"/>
      <c r="G65" s="9"/>
    </row>
    <row r="66" spans="1:7" ht="12.75">
      <c r="A66" t="s">
        <v>99</v>
      </c>
      <c r="B66" t="s">
        <v>100</v>
      </c>
      <c r="C66" t="s">
        <v>101</v>
      </c>
      <c r="D66" s="24">
        <v>0</v>
      </c>
      <c r="E66" s="24">
        <v>342.91</v>
      </c>
      <c r="F66" s="9"/>
      <c r="G66" s="9"/>
    </row>
    <row r="67" spans="1:7" ht="12.75">
      <c r="A67" t="s">
        <v>102</v>
      </c>
      <c r="B67" t="s">
        <v>47</v>
      </c>
      <c r="C67" t="s">
        <v>48</v>
      </c>
      <c r="D67" s="24">
        <v>8200</v>
      </c>
      <c r="E67" s="24">
        <v>7368.59</v>
      </c>
      <c r="F67" s="9"/>
      <c r="G67" s="9"/>
    </row>
    <row r="68" spans="1:7" ht="12.75">
      <c r="A68" t="s">
        <v>103</v>
      </c>
      <c r="B68" t="s">
        <v>50</v>
      </c>
      <c r="C68" t="s">
        <v>51</v>
      </c>
      <c r="D68" s="24">
        <v>7000</v>
      </c>
      <c r="E68" s="24">
        <v>4955.55</v>
      </c>
      <c r="F68" s="9"/>
      <c r="G68" s="9"/>
    </row>
    <row r="69" spans="1:7" ht="12.75">
      <c r="A69" t="s">
        <v>104</v>
      </c>
      <c r="B69" t="s">
        <v>50</v>
      </c>
      <c r="C69" t="s">
        <v>53</v>
      </c>
      <c r="D69" s="24">
        <v>2000</v>
      </c>
      <c r="E69" s="24">
        <v>3524.56</v>
      </c>
      <c r="F69" s="9"/>
      <c r="G69" s="9"/>
    </row>
    <row r="70" spans="1:7" ht="12.75">
      <c r="A70" t="s">
        <v>105</v>
      </c>
      <c r="B70" t="s">
        <v>55</v>
      </c>
      <c r="C70" t="s">
        <v>56</v>
      </c>
      <c r="D70" s="24">
        <v>41000</v>
      </c>
      <c r="E70" s="24">
        <v>32620.8</v>
      </c>
      <c r="F70" s="9"/>
      <c r="G70" s="9"/>
    </row>
    <row r="71" spans="1:7" ht="12.75">
      <c r="A71" t="s">
        <v>106</v>
      </c>
      <c r="B71" t="s">
        <v>58</v>
      </c>
      <c r="C71" t="s">
        <v>59</v>
      </c>
      <c r="D71" s="24">
        <v>1500</v>
      </c>
      <c r="E71" s="24">
        <v>1186.91</v>
      </c>
      <c r="F71" s="9"/>
      <c r="G71" s="9"/>
    </row>
    <row r="72" spans="1:7" ht="12.75">
      <c r="A72" t="s">
        <v>107</v>
      </c>
      <c r="B72" t="s">
        <v>108</v>
      </c>
      <c r="C72" t="s">
        <v>109</v>
      </c>
      <c r="D72" s="24">
        <v>0</v>
      </c>
      <c r="E72" s="24">
        <v>0</v>
      </c>
      <c r="F72" s="9"/>
      <c r="G72" s="9"/>
    </row>
    <row r="73" spans="1:7" ht="12.75">
      <c r="A73" t="s">
        <v>110</v>
      </c>
      <c r="B73" t="s">
        <v>111</v>
      </c>
      <c r="C73" t="s">
        <v>112</v>
      </c>
      <c r="D73" s="24">
        <v>0</v>
      </c>
      <c r="E73" s="24">
        <v>0</v>
      </c>
      <c r="F73" s="9"/>
      <c r="G73" s="9"/>
    </row>
    <row r="74" spans="1:7" ht="12.75">
      <c r="A74" t="s">
        <v>113</v>
      </c>
      <c r="B74" t="s">
        <v>61</v>
      </c>
      <c r="C74" t="s">
        <v>62</v>
      </c>
      <c r="D74" s="24">
        <v>30000</v>
      </c>
      <c r="E74" s="24">
        <v>12306.59</v>
      </c>
      <c r="F74" s="26" t="s">
        <v>114</v>
      </c>
      <c r="G74" s="9"/>
    </row>
    <row r="75" spans="1:7" ht="12.75">
      <c r="A75" t="s">
        <v>115</v>
      </c>
      <c r="B75" t="s">
        <v>64</v>
      </c>
      <c r="C75" t="s">
        <v>65</v>
      </c>
      <c r="D75" s="24">
        <v>3000</v>
      </c>
      <c r="E75" s="24">
        <v>1988.5</v>
      </c>
      <c r="F75" s="9"/>
      <c r="G75" s="9"/>
    </row>
    <row r="76" spans="1:7" ht="12.75">
      <c r="A76" s="7"/>
      <c r="B76" s="7" t="s">
        <v>66</v>
      </c>
      <c r="C76" s="7" t="s">
        <v>67</v>
      </c>
      <c r="D76" s="9">
        <v>38300</v>
      </c>
      <c r="E76" s="9">
        <f>SUM(E77:E88)</f>
        <v>36292.89</v>
      </c>
      <c r="F76" s="9"/>
      <c r="G76" s="9"/>
    </row>
    <row r="77" spans="1:7" ht="12.75">
      <c r="A77" t="s">
        <v>116</v>
      </c>
      <c r="B77" t="s">
        <v>69</v>
      </c>
      <c r="C77" t="s">
        <v>70</v>
      </c>
      <c r="D77" s="24">
        <v>5000</v>
      </c>
      <c r="E77" s="24">
        <v>4241.52</v>
      </c>
      <c r="F77" s="9"/>
      <c r="G77" s="9"/>
    </row>
    <row r="78" spans="1:7" ht="12.75">
      <c r="A78" t="s">
        <v>117</v>
      </c>
      <c r="B78" t="s">
        <v>118</v>
      </c>
      <c r="C78" t="s">
        <v>119</v>
      </c>
      <c r="D78" s="24">
        <v>0</v>
      </c>
      <c r="E78" s="24">
        <v>0</v>
      </c>
      <c r="F78" s="9"/>
      <c r="G78" s="9"/>
    </row>
    <row r="79" spans="1:7" ht="12.75">
      <c r="A79" t="s">
        <v>120</v>
      </c>
      <c r="B79" t="s">
        <v>121</v>
      </c>
      <c r="C79" t="s">
        <v>122</v>
      </c>
      <c r="D79" s="24">
        <v>3000</v>
      </c>
      <c r="E79" s="24">
        <v>1155</v>
      </c>
      <c r="F79" s="9"/>
      <c r="G79" s="9"/>
    </row>
    <row r="80" spans="1:7" ht="12.75">
      <c r="A80" t="s">
        <v>123</v>
      </c>
      <c r="B80" t="s">
        <v>124</v>
      </c>
      <c r="C80" t="s">
        <v>125</v>
      </c>
      <c r="D80" s="24">
        <v>3000</v>
      </c>
      <c r="E80" s="24">
        <v>0</v>
      </c>
      <c r="F80" s="9"/>
      <c r="G80" s="9"/>
    </row>
    <row r="81" spans="1:7" ht="12.75">
      <c r="A81" t="s">
        <v>126</v>
      </c>
      <c r="B81" t="s">
        <v>127</v>
      </c>
      <c r="C81" t="s">
        <v>128</v>
      </c>
      <c r="D81" s="24">
        <v>1000</v>
      </c>
      <c r="E81" s="24">
        <v>2155.87</v>
      </c>
      <c r="F81" s="9"/>
      <c r="G81" s="9"/>
    </row>
    <row r="82" spans="1:7" ht="12.75">
      <c r="A82" t="s">
        <v>129</v>
      </c>
      <c r="B82" t="s">
        <v>130</v>
      </c>
      <c r="C82" t="s">
        <v>131</v>
      </c>
      <c r="D82" s="24">
        <v>800</v>
      </c>
      <c r="E82" s="24">
        <v>189.1</v>
      </c>
      <c r="F82" s="9"/>
      <c r="G82" s="9"/>
    </row>
    <row r="83" spans="1:7" ht="12.75">
      <c r="A83" t="s">
        <v>132</v>
      </c>
      <c r="B83" t="s">
        <v>133</v>
      </c>
      <c r="C83" t="s">
        <v>134</v>
      </c>
      <c r="D83" s="24">
        <v>1500</v>
      </c>
      <c r="E83" s="24">
        <v>900</v>
      </c>
      <c r="F83" s="9"/>
      <c r="G83" s="9"/>
    </row>
    <row r="84" spans="1:7" ht="12.75">
      <c r="A84" t="s">
        <v>135</v>
      </c>
      <c r="B84" t="s">
        <v>72</v>
      </c>
      <c r="C84" t="s">
        <v>73</v>
      </c>
      <c r="D84" s="24">
        <v>5000</v>
      </c>
      <c r="E84" s="24">
        <v>4864.83</v>
      </c>
      <c r="F84" s="9"/>
      <c r="G84" s="9"/>
    </row>
    <row r="85" spans="1:7" ht="12.75">
      <c r="A85" t="s">
        <v>136</v>
      </c>
      <c r="B85" t="s">
        <v>137</v>
      </c>
      <c r="C85" t="s">
        <v>138</v>
      </c>
      <c r="D85" s="24">
        <v>0</v>
      </c>
      <c r="E85" s="24">
        <v>0</v>
      </c>
      <c r="F85" s="9"/>
      <c r="G85" s="9"/>
    </row>
    <row r="86" spans="1:7" ht="12.75">
      <c r="A86" t="s">
        <v>139</v>
      </c>
      <c r="B86" t="s">
        <v>140</v>
      </c>
      <c r="C86" t="s">
        <v>141</v>
      </c>
      <c r="D86" s="24">
        <v>7000</v>
      </c>
      <c r="E86" s="24">
        <v>6047.82</v>
      </c>
      <c r="F86" s="9"/>
      <c r="G86" s="9"/>
    </row>
    <row r="87" spans="1:7" ht="12.75">
      <c r="A87" t="s">
        <v>142</v>
      </c>
      <c r="B87" t="s">
        <v>143</v>
      </c>
      <c r="C87" t="s">
        <v>144</v>
      </c>
      <c r="D87" s="24">
        <v>12000</v>
      </c>
      <c r="E87" s="24">
        <v>15000</v>
      </c>
      <c r="F87" s="9"/>
      <c r="G87" s="9"/>
    </row>
    <row r="88" spans="2:7" ht="12.75">
      <c r="B88" s="25">
        <v>32389</v>
      </c>
      <c r="C88" t="s">
        <v>145</v>
      </c>
      <c r="D88" s="24">
        <v>0</v>
      </c>
      <c r="E88" s="24">
        <v>1738.75</v>
      </c>
      <c r="F88" s="9"/>
      <c r="G88" s="9"/>
    </row>
    <row r="89" spans="1:7" ht="12.75">
      <c r="A89" s="7"/>
      <c r="B89" s="7" t="s">
        <v>146</v>
      </c>
      <c r="C89" s="7" t="s">
        <v>147</v>
      </c>
      <c r="D89" s="9">
        <v>2500</v>
      </c>
      <c r="E89" s="9">
        <f>SUM(E90:E91)</f>
        <v>500</v>
      </c>
      <c r="F89" s="9"/>
      <c r="G89" s="9"/>
    </row>
    <row r="90" spans="1:7" ht="12.75">
      <c r="A90" t="s">
        <v>148</v>
      </c>
      <c r="B90" t="s">
        <v>149</v>
      </c>
      <c r="C90" t="s">
        <v>150</v>
      </c>
      <c r="D90" s="24">
        <v>1500</v>
      </c>
      <c r="E90" s="24">
        <v>500</v>
      </c>
      <c r="F90" s="9"/>
      <c r="G90" s="9"/>
    </row>
    <row r="91" spans="1:7" ht="12.75">
      <c r="A91" t="s">
        <v>151</v>
      </c>
      <c r="B91" t="s">
        <v>152</v>
      </c>
      <c r="C91" t="s">
        <v>147</v>
      </c>
      <c r="D91" s="24">
        <v>1000</v>
      </c>
      <c r="E91" s="24">
        <v>0</v>
      </c>
      <c r="F91" s="9"/>
      <c r="G91" s="9"/>
    </row>
    <row r="92" spans="1:7" ht="12.75">
      <c r="A92" s="7"/>
      <c r="B92" s="7" t="s">
        <v>153</v>
      </c>
      <c r="C92" s="7" t="s">
        <v>154</v>
      </c>
      <c r="D92" s="9">
        <v>1000</v>
      </c>
      <c r="E92" s="9">
        <f>SUM(E93)</f>
        <v>1261.85</v>
      </c>
      <c r="F92" s="9"/>
      <c r="G92" s="9"/>
    </row>
    <row r="93" spans="1:7" ht="12.75">
      <c r="A93" s="7"/>
      <c r="B93" s="7" t="s">
        <v>155</v>
      </c>
      <c r="C93" s="7" t="s">
        <v>156</v>
      </c>
      <c r="D93" s="9">
        <v>1000</v>
      </c>
      <c r="E93" s="9">
        <f>SUM(E94)</f>
        <v>1261.85</v>
      </c>
      <c r="F93" s="9"/>
      <c r="G93" s="9"/>
    </row>
    <row r="94" spans="1:7" ht="12.75">
      <c r="A94" t="s">
        <v>157</v>
      </c>
      <c r="B94" t="s">
        <v>158</v>
      </c>
      <c r="C94" t="s">
        <v>159</v>
      </c>
      <c r="D94" s="24">
        <v>1000</v>
      </c>
      <c r="E94" s="24">
        <v>1261.85</v>
      </c>
      <c r="F94" s="9"/>
      <c r="G94" s="9"/>
    </row>
    <row r="95" spans="1:7" ht="12.75">
      <c r="A95" s="7"/>
      <c r="B95" s="7" t="s">
        <v>74</v>
      </c>
      <c r="C95" s="7" t="s">
        <v>75</v>
      </c>
      <c r="D95" s="9">
        <v>0</v>
      </c>
      <c r="E95" s="9">
        <v>0</v>
      </c>
      <c r="F95" s="9"/>
      <c r="G95" s="9"/>
    </row>
    <row r="96" spans="1:7" ht="12.75">
      <c r="A96" s="7"/>
      <c r="B96" s="7" t="s">
        <v>76</v>
      </c>
      <c r="C96" s="7" t="s">
        <v>77</v>
      </c>
      <c r="D96" s="9">
        <v>0</v>
      </c>
      <c r="E96" s="9">
        <v>0</v>
      </c>
      <c r="F96" s="9"/>
      <c r="G96" s="9"/>
    </row>
    <row r="97" spans="1:7" ht="12.75">
      <c r="A97" s="7"/>
      <c r="B97" s="7" t="s">
        <v>78</v>
      </c>
      <c r="C97" s="7" t="s">
        <v>79</v>
      </c>
      <c r="D97" s="9">
        <v>0</v>
      </c>
      <c r="E97" s="9">
        <v>0</v>
      </c>
      <c r="F97" s="9"/>
      <c r="G97" s="9"/>
    </row>
    <row r="98" spans="1:7" ht="12.75">
      <c r="A98" t="s">
        <v>160</v>
      </c>
      <c r="B98" t="s">
        <v>81</v>
      </c>
      <c r="C98" t="s">
        <v>82</v>
      </c>
      <c r="D98" s="24">
        <v>0</v>
      </c>
      <c r="E98" s="24">
        <v>0</v>
      </c>
      <c r="F98" s="9"/>
      <c r="G98" s="9"/>
    </row>
    <row r="99" spans="1:7" ht="12.75">
      <c r="A99" s="22" t="s">
        <v>161</v>
      </c>
      <c r="B99" s="22"/>
      <c r="C99" s="22"/>
      <c r="D99" s="23">
        <v>0</v>
      </c>
      <c r="E99" s="23">
        <v>0</v>
      </c>
      <c r="F99" s="9"/>
      <c r="G99" s="9"/>
    </row>
    <row r="100" spans="1:7" ht="12.75">
      <c r="A100" s="7"/>
      <c r="B100" s="7" t="s">
        <v>15</v>
      </c>
      <c r="C100" s="7" t="s">
        <v>16</v>
      </c>
      <c r="D100" s="9">
        <v>0</v>
      </c>
      <c r="E100" s="9">
        <v>0</v>
      </c>
      <c r="F100" s="9"/>
      <c r="G100" s="9"/>
    </row>
    <row r="101" spans="1:7" ht="12.75">
      <c r="A101" s="7"/>
      <c r="B101" s="7" t="s">
        <v>34</v>
      </c>
      <c r="C101" s="7" t="s">
        <v>35</v>
      </c>
      <c r="D101" s="9">
        <v>0</v>
      </c>
      <c r="E101" s="9">
        <v>0</v>
      </c>
      <c r="F101" s="9"/>
      <c r="G101" s="9"/>
    </row>
    <row r="102" spans="1:7" ht="12.75">
      <c r="A102" s="7"/>
      <c r="B102" s="7" t="s">
        <v>41</v>
      </c>
      <c r="C102" s="7" t="s">
        <v>42</v>
      </c>
      <c r="D102" s="9">
        <v>0</v>
      </c>
      <c r="E102" s="9">
        <v>0</v>
      </c>
      <c r="F102" s="9"/>
      <c r="G102" s="9"/>
    </row>
    <row r="103" spans="1:7" ht="12.75">
      <c r="A103" t="s">
        <v>162</v>
      </c>
      <c r="B103" t="s">
        <v>44</v>
      </c>
      <c r="C103" t="s">
        <v>45</v>
      </c>
      <c r="D103" s="24">
        <v>0</v>
      </c>
      <c r="E103" s="24">
        <v>0</v>
      </c>
      <c r="F103" s="26" t="s">
        <v>163</v>
      </c>
      <c r="G103" s="9"/>
    </row>
  </sheetData>
  <sheetProtection selectLockedCells="1" selectUnlockedCells="1"/>
  <mergeCells count="8">
    <mergeCell ref="A1:C1"/>
    <mergeCell ref="A2:B2"/>
    <mergeCell ref="A3:C3"/>
    <mergeCell ref="A4:B4"/>
    <mergeCell ref="A5:B5"/>
    <mergeCell ref="A6:C6"/>
    <mergeCell ref="A7:C7"/>
    <mergeCell ref="A8:C8"/>
  </mergeCells>
  <printOptions/>
  <pageMargins left="0.7513888888888889" right="0.7513888888888889" top="1" bottom="1" header="0.5118055555555555" footer="0.5118055555555555"/>
  <pageSetup fitToHeight="2" fitToWidth="1"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HT-ICT</cp:lastModifiedBy>
  <dcterms:created xsi:type="dcterms:W3CDTF">2022-02-22T07:06:44Z</dcterms:created>
  <dcterms:modified xsi:type="dcterms:W3CDTF">2022-02-22T07:20:49Z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91F791D0A50240648D579BA5B56693FC</vt:lpwstr>
  </property>
  <property fmtid="{D5CDD505-2E9C-101B-9397-08002B2CF9AE}" pid="4" name="KSOProductBuildV">
    <vt:lpwstr>1033-11.2.0.10463</vt:lpwstr>
  </property>
</Properties>
</file>